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884" activeTab="0"/>
  </bookViews>
  <sheets>
    <sheet name="zał. nr 7" sheetId="1" r:id="rId1"/>
  </sheets>
  <definedNames/>
  <calcPr fullCalcOnLoad="1"/>
</workbook>
</file>

<file path=xl/sharedStrings.xml><?xml version="1.0" encoding="utf-8"?>
<sst xmlns="http://schemas.openxmlformats.org/spreadsheetml/2006/main" count="100" uniqueCount="73">
  <si>
    <t>Dział</t>
  </si>
  <si>
    <t>DOCHODY</t>
  </si>
  <si>
    <t>Lp.</t>
  </si>
  <si>
    <t>Nazwa</t>
  </si>
  <si>
    <t>Kwota</t>
  </si>
  <si>
    <t>I.</t>
  </si>
  <si>
    <t>II.</t>
  </si>
  <si>
    <t>WYDATKI</t>
  </si>
  <si>
    <t>756</t>
  </si>
  <si>
    <t>DOCHODY  OD  OSÓB  PRAWNYCH, OD  OSÓB FIZYCZNYCH  I  OD  INNYCH  JEDNOSTEK NIEPOSIADAJĄCYCH  OSOBOWOŚCI  PRAWNEJ ORAZ WYDATKI ZWIĄZANE Z ICH POBOREM</t>
  </si>
  <si>
    <t>851</t>
  </si>
  <si>
    <t>OCHRONA ZDROWIA</t>
  </si>
  <si>
    <t>85154</t>
  </si>
  <si>
    <t>Przeciwdziałanie alkoholizmowi</t>
  </si>
  <si>
    <t>Wpływy z innych opłat stanowiących dochody jednostek samorządu terytorialnego na podstawie ustaw</t>
  </si>
  <si>
    <t>Roz-dział</t>
  </si>
  <si>
    <t>§</t>
  </si>
  <si>
    <t>0480</t>
  </si>
  <si>
    <t>4210</t>
  </si>
  <si>
    <t>Zakup materiałów i wyposażenia</t>
  </si>
  <si>
    <t>4270</t>
  </si>
  <si>
    <t>4300</t>
  </si>
  <si>
    <t>Zakup usług remontowych</t>
  </si>
  <si>
    <t>Zakup usług pozostałych</t>
  </si>
  <si>
    <t>4260</t>
  </si>
  <si>
    <t>4430</t>
  </si>
  <si>
    <t>Różne opłaty i składki</t>
  </si>
  <si>
    <t>4110</t>
  </si>
  <si>
    <t>4120</t>
  </si>
  <si>
    <t>4170</t>
  </si>
  <si>
    <t>Składki na ubezpieczenia społeczne</t>
  </si>
  <si>
    <t>Składki na Fundusz Pracy</t>
  </si>
  <si>
    <t>Wynagrodzenia bezosobowe</t>
  </si>
  <si>
    <t>4010</t>
  </si>
  <si>
    <t>4040</t>
  </si>
  <si>
    <t>4410</t>
  </si>
  <si>
    <t>4440</t>
  </si>
  <si>
    <t>4700</t>
  </si>
  <si>
    <t>Wynagrodzenia osobowe pracowników</t>
  </si>
  <si>
    <t>Dodatkowe wynagrodzenie roczne</t>
  </si>
  <si>
    <t>Podróże służbowe krajowe</t>
  </si>
  <si>
    <t>Odpisy na zakładowy fundusz świadczeń socjalnych</t>
  </si>
  <si>
    <t>Szkolenia pracowników niebędących członkami korpusu służby cywilnej</t>
  </si>
  <si>
    <t>3020</t>
  </si>
  <si>
    <t>4280</t>
  </si>
  <si>
    <t>Zakup usług zdrowotnych</t>
  </si>
  <si>
    <t>Zakup energii</t>
  </si>
  <si>
    <t>4240</t>
  </si>
  <si>
    <t>3110</t>
  </si>
  <si>
    <t>Świadczenia społeczne</t>
  </si>
  <si>
    <t>4220</t>
  </si>
  <si>
    <t>Zakup środków żywności</t>
  </si>
  <si>
    <t>4480</t>
  </si>
  <si>
    <t>Podatek od nieruchomości</t>
  </si>
  <si>
    <t>Wpływy z opłat za zezwolenia na sprzedaż napojów alkoholowych</t>
  </si>
  <si>
    <t>Wydatki osobowe niezliczone do wynagrodzeń</t>
  </si>
  <si>
    <t>Zakup środków dydaktycznych i książek</t>
  </si>
  <si>
    <t>4360</t>
  </si>
  <si>
    <t xml:space="preserve">Opłaty z tytułu zakupu usług telekomunikacyjnych </t>
  </si>
  <si>
    <t>4400</t>
  </si>
  <si>
    <t>6050</t>
  </si>
  <si>
    <t>Opłaty za administrowanie i czynsze za budynki, lokale i pomieszczenia garażowe</t>
  </si>
  <si>
    <t>Wydatki inwestycyjne jednostek budżetowych</t>
  </si>
  <si>
    <t>Dochody z tytułu wydawania zezwoleń na sprzedaż napojów alkoholowych oraz wydatki na realizację zadań określonych                  w gminnym programie profilaktyki i rozwiązywania problemów alkoholowych</t>
  </si>
  <si>
    <t>Wyszczegól-nienie</t>
  </si>
  <si>
    <t>Załącznik Nr 7 do</t>
  </si>
  <si>
    <t>Uchwały Nr</t>
  </si>
  <si>
    <t>Rady Miejskiej w Serocku</t>
  </si>
  <si>
    <t>z dnia</t>
  </si>
  <si>
    <t>plan</t>
  </si>
  <si>
    <t>zmiana</t>
  </si>
  <si>
    <t>po zmianie</t>
  </si>
  <si>
    <t>Zwiekszenie planu wydatków w kwocie 379.102,22 zł dotyczy niewykorzystanych środków z roku 2019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</si>
</sst>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9"/>
      <name val="Arial CE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4" fontId="10" fillId="33" borderId="1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 shrinkToFit="1"/>
    </xf>
    <xf numFmtId="4" fontId="1" fillId="34" borderId="15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4" fontId="9" fillId="32" borderId="15" xfId="0" applyNumberFormat="1" applyFont="1" applyFill="1" applyBorder="1" applyAlignment="1">
      <alignment vertical="center"/>
    </xf>
    <xf numFmtId="0" fontId="9" fillId="32" borderId="16" xfId="0" applyFont="1" applyFill="1" applyBorder="1" applyAlignment="1">
      <alignment horizontal="left" vertical="center" wrapText="1"/>
    </xf>
    <xf numFmtId="0" fontId="9" fillId="32" borderId="17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 shrinkToFit="1"/>
    </xf>
    <xf numFmtId="4" fontId="11" fillId="34" borderId="10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4" fontId="1" fillId="34" borderId="18" xfId="0" applyNumberFormat="1" applyFont="1" applyFill="1" applyBorder="1" applyAlignment="1">
      <alignment horizontal="right" vertical="center"/>
    </xf>
    <xf numFmtId="0" fontId="10" fillId="33" borderId="19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left" vertical="center" wrapText="1" shrinkToFit="1"/>
    </xf>
    <xf numFmtId="0" fontId="1" fillId="0" borderId="20" xfId="0" applyFont="1" applyBorder="1" applyAlignment="1">
      <alignment horizontal="left" vertical="center" wrapText="1" shrinkToFit="1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9" fillId="32" borderId="15" xfId="0" applyNumberFormat="1" applyFont="1" applyFill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9" fontId="9" fillId="32" borderId="20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49" fontId="10" fillId="33" borderId="15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2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 wrapText="1" shrinkToFit="1"/>
    </xf>
    <xf numFmtId="0" fontId="1" fillId="0" borderId="2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49" fontId="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32" borderId="21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32" borderId="19" xfId="0" applyFont="1" applyFill="1" applyBorder="1" applyAlignment="1">
      <alignment horizontal="center" vertical="center" wrapText="1"/>
    </xf>
    <xf numFmtId="0" fontId="9" fillId="32" borderId="33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6">
      <selection activeCell="J76" sqref="J76"/>
    </sheetView>
  </sheetViews>
  <sheetFormatPr defaultColWidth="9.140625" defaultRowHeight="12.75"/>
  <cols>
    <col min="1" max="1" width="3.421875" style="1" customWidth="1"/>
    <col min="2" max="2" width="6.140625" style="1" customWidth="1"/>
    <col min="3" max="3" width="6.57421875" style="1" customWidth="1"/>
    <col min="4" max="4" width="4.7109375" style="1" customWidth="1"/>
    <col min="5" max="5" width="53.28125" style="1" customWidth="1"/>
    <col min="6" max="6" width="12.8515625" style="1" customWidth="1"/>
    <col min="7" max="7" width="15.28125" style="1" customWidth="1"/>
    <col min="8" max="16384" width="9.140625" style="1" customWidth="1"/>
  </cols>
  <sheetData>
    <row r="1" ht="15" customHeight="1">
      <c r="F1" s="41" t="s">
        <v>65</v>
      </c>
    </row>
    <row r="2" ht="15" customHeight="1">
      <c r="F2" s="41" t="s">
        <v>66</v>
      </c>
    </row>
    <row r="3" spans="1:7" ht="15" customHeight="1">
      <c r="A3" s="4"/>
      <c r="B3" s="4"/>
      <c r="C3" s="4"/>
      <c r="D3" s="4"/>
      <c r="E3" s="40"/>
      <c r="F3" s="82" t="s">
        <v>67</v>
      </c>
      <c r="G3" s="82"/>
    </row>
    <row r="4" spans="1:7" ht="15" customHeight="1">
      <c r="A4" s="4"/>
      <c r="B4" s="4"/>
      <c r="C4" s="4"/>
      <c r="D4" s="4"/>
      <c r="E4" s="41"/>
      <c r="F4" s="41" t="s">
        <v>68</v>
      </c>
      <c r="G4" s="4"/>
    </row>
    <row r="5" spans="1:7" ht="6" customHeight="1">
      <c r="A5" s="4"/>
      <c r="B5" s="4"/>
      <c r="C5" s="4"/>
      <c r="D5" s="4"/>
      <c r="E5" s="4"/>
      <c r="F5" s="4"/>
      <c r="G5" s="4"/>
    </row>
    <row r="6" spans="1:7" ht="30" customHeight="1">
      <c r="A6" s="92" t="s">
        <v>63</v>
      </c>
      <c r="B6" s="92"/>
      <c r="C6" s="92"/>
      <c r="D6" s="92"/>
      <c r="E6" s="92"/>
      <c r="F6" s="92"/>
      <c r="G6" s="92"/>
    </row>
    <row r="7" spans="1:7" ht="12.75" customHeight="1">
      <c r="A7" s="5"/>
      <c r="B7" s="5"/>
      <c r="C7" s="5"/>
      <c r="D7" s="5"/>
      <c r="E7" s="5"/>
      <c r="F7" s="5"/>
      <c r="G7" s="6"/>
    </row>
    <row r="8" spans="1:8" ht="27" customHeight="1">
      <c r="A8" s="42" t="s">
        <v>2</v>
      </c>
      <c r="B8" s="42" t="s">
        <v>0</v>
      </c>
      <c r="C8" s="43" t="s">
        <v>15</v>
      </c>
      <c r="D8" s="42" t="s">
        <v>16</v>
      </c>
      <c r="E8" s="42" t="s">
        <v>3</v>
      </c>
      <c r="F8" s="43" t="s">
        <v>64</v>
      </c>
      <c r="G8" s="42" t="s">
        <v>4</v>
      </c>
      <c r="H8" s="2"/>
    </row>
    <row r="9" spans="1:8" ht="16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2"/>
    </row>
    <row r="10" spans="1:7" ht="18.75" customHeight="1" thickBot="1">
      <c r="A10" s="14" t="s">
        <v>5</v>
      </c>
      <c r="B10" s="93" t="s">
        <v>1</v>
      </c>
      <c r="C10" s="94"/>
      <c r="D10" s="94"/>
      <c r="E10" s="94"/>
      <c r="F10" s="94"/>
      <c r="G10" s="95"/>
    </row>
    <row r="11" spans="1:7" ht="6.75" customHeight="1">
      <c r="A11" s="15"/>
      <c r="B11" s="16"/>
      <c r="C11" s="16"/>
      <c r="D11" s="16"/>
      <c r="E11" s="16"/>
      <c r="F11" s="16"/>
      <c r="G11" s="16"/>
    </row>
    <row r="12" spans="1:7" ht="42.75" customHeight="1">
      <c r="A12" s="17">
        <v>1</v>
      </c>
      <c r="B12" s="18" t="s">
        <v>8</v>
      </c>
      <c r="C12" s="99" t="s">
        <v>9</v>
      </c>
      <c r="D12" s="100"/>
      <c r="E12" s="101"/>
      <c r="F12" s="45"/>
      <c r="G12" s="19">
        <f>SUM(G13)</f>
        <v>700000</v>
      </c>
    </row>
    <row r="13" spans="1:7" ht="36.75" customHeight="1">
      <c r="A13" s="17"/>
      <c r="B13" s="20"/>
      <c r="C13" s="21">
        <v>75618</v>
      </c>
      <c r="D13" s="57" t="s">
        <v>14</v>
      </c>
      <c r="E13" s="58"/>
      <c r="F13" s="44"/>
      <c r="G13" s="22">
        <f>SUM(G14)</f>
        <v>700000</v>
      </c>
    </row>
    <row r="14" spans="1:7" ht="23.25" customHeight="1">
      <c r="A14" s="17"/>
      <c r="B14" s="20"/>
      <c r="C14" s="17"/>
      <c r="D14" s="23" t="s">
        <v>17</v>
      </c>
      <c r="E14" s="24" t="s">
        <v>54</v>
      </c>
      <c r="F14" s="24"/>
      <c r="G14" s="25">
        <v>700000</v>
      </c>
    </row>
    <row r="15" spans="1:7" ht="9" customHeight="1" thickBot="1">
      <c r="A15" s="26"/>
      <c r="B15" s="27"/>
      <c r="C15" s="27"/>
      <c r="D15" s="27"/>
      <c r="E15" s="27"/>
      <c r="F15" s="27"/>
      <c r="G15" s="27"/>
    </row>
    <row r="16" spans="1:7" ht="16.5" customHeight="1" thickBot="1">
      <c r="A16" s="28" t="s">
        <v>6</v>
      </c>
      <c r="B16" s="96" t="s">
        <v>7</v>
      </c>
      <c r="C16" s="97"/>
      <c r="D16" s="97"/>
      <c r="E16" s="97"/>
      <c r="F16" s="97"/>
      <c r="G16" s="98"/>
    </row>
    <row r="17" spans="1:7" ht="9.75" customHeight="1">
      <c r="A17" s="29"/>
      <c r="B17" s="30"/>
      <c r="C17" s="30"/>
      <c r="D17" s="30"/>
      <c r="E17" s="30"/>
      <c r="F17" s="30"/>
      <c r="G17" s="30"/>
    </row>
    <row r="18" spans="1:7" ht="23.25" customHeight="1">
      <c r="A18" s="106">
        <v>1</v>
      </c>
      <c r="B18" s="65" t="s">
        <v>10</v>
      </c>
      <c r="C18" s="83" t="s">
        <v>11</v>
      </c>
      <c r="D18" s="84"/>
      <c r="E18" s="85"/>
      <c r="F18" s="48" t="s">
        <v>69</v>
      </c>
      <c r="G18" s="19">
        <f>SUM(G21)</f>
        <v>695000</v>
      </c>
    </row>
    <row r="19" spans="1:7" ht="23.25" customHeight="1">
      <c r="A19" s="106"/>
      <c r="B19" s="66"/>
      <c r="C19" s="86"/>
      <c r="D19" s="87"/>
      <c r="E19" s="88"/>
      <c r="F19" s="49" t="s">
        <v>70</v>
      </c>
      <c r="G19" s="47">
        <f>SUM(G22)</f>
        <v>380000</v>
      </c>
    </row>
    <row r="20" spans="1:7" ht="23.25" customHeight="1">
      <c r="A20" s="106"/>
      <c r="B20" s="67"/>
      <c r="C20" s="89"/>
      <c r="D20" s="90"/>
      <c r="E20" s="91"/>
      <c r="F20" s="49" t="s">
        <v>71</v>
      </c>
      <c r="G20" s="47">
        <f>SUM(G18+G19)</f>
        <v>1075000</v>
      </c>
    </row>
    <row r="21" spans="1:7" ht="23.25" customHeight="1">
      <c r="A21" s="103"/>
      <c r="B21" s="103"/>
      <c r="C21" s="74" t="s">
        <v>12</v>
      </c>
      <c r="D21" s="68" t="s">
        <v>13</v>
      </c>
      <c r="E21" s="69"/>
      <c r="F21" s="46" t="s">
        <v>69</v>
      </c>
      <c r="G21" s="31">
        <f>SUM(G24+G25+G26+G27+G28+G31+G32+G35+G38+G39+G42+G45+G46+G47+G50+G51+G54+G55+G56+G59+G60+G61)</f>
        <v>695000</v>
      </c>
    </row>
    <row r="22" spans="1:7" ht="23.25" customHeight="1">
      <c r="A22" s="104"/>
      <c r="B22" s="104"/>
      <c r="C22" s="75"/>
      <c r="D22" s="70"/>
      <c r="E22" s="71"/>
      <c r="F22" s="46" t="s">
        <v>70</v>
      </c>
      <c r="G22" s="31">
        <f>SUM(G29+G33+G43+G48+G52+G62+G36+G57)</f>
        <v>380000</v>
      </c>
    </row>
    <row r="23" spans="1:7" ht="23.25" customHeight="1">
      <c r="A23" s="104"/>
      <c r="B23" s="104"/>
      <c r="C23" s="76"/>
      <c r="D23" s="72"/>
      <c r="E23" s="73"/>
      <c r="F23" s="46" t="s">
        <v>71</v>
      </c>
      <c r="G23" s="31">
        <f>SUM(G21+G22)</f>
        <v>1075000</v>
      </c>
    </row>
    <row r="24" spans="1:7" ht="23.25" customHeight="1">
      <c r="A24" s="104"/>
      <c r="B24" s="104"/>
      <c r="C24" s="62"/>
      <c r="D24" s="23" t="s">
        <v>43</v>
      </c>
      <c r="E24" s="32" t="s">
        <v>55</v>
      </c>
      <c r="F24" s="32"/>
      <c r="G24" s="33">
        <v>500</v>
      </c>
    </row>
    <row r="25" spans="1:7" ht="23.25" customHeight="1">
      <c r="A25" s="104"/>
      <c r="B25" s="104"/>
      <c r="C25" s="63"/>
      <c r="D25" s="23" t="s">
        <v>48</v>
      </c>
      <c r="E25" s="32" t="s">
        <v>49</v>
      </c>
      <c r="F25" s="32"/>
      <c r="G25" s="33">
        <v>6000</v>
      </c>
    </row>
    <row r="26" spans="1:7" ht="23.25" customHeight="1">
      <c r="A26" s="104"/>
      <c r="B26" s="104"/>
      <c r="C26" s="63"/>
      <c r="D26" s="23" t="s">
        <v>33</v>
      </c>
      <c r="E26" s="34" t="s">
        <v>38</v>
      </c>
      <c r="F26" s="34"/>
      <c r="G26" s="33">
        <v>175000</v>
      </c>
    </row>
    <row r="27" spans="1:7" ht="23.25" customHeight="1">
      <c r="A27" s="104"/>
      <c r="B27" s="104"/>
      <c r="C27" s="63"/>
      <c r="D27" s="23" t="s">
        <v>34</v>
      </c>
      <c r="E27" s="34" t="s">
        <v>39</v>
      </c>
      <c r="F27" s="34"/>
      <c r="G27" s="33">
        <v>14100</v>
      </c>
    </row>
    <row r="28" spans="1:7" ht="23.25" customHeight="1">
      <c r="A28" s="104"/>
      <c r="B28" s="104"/>
      <c r="C28" s="63"/>
      <c r="D28" s="62" t="s">
        <v>27</v>
      </c>
      <c r="E28" s="77" t="s">
        <v>30</v>
      </c>
      <c r="F28" s="34" t="s">
        <v>69</v>
      </c>
      <c r="G28" s="33">
        <v>38000</v>
      </c>
    </row>
    <row r="29" spans="1:7" ht="23.25" customHeight="1">
      <c r="A29" s="104"/>
      <c r="B29" s="104"/>
      <c r="C29" s="63"/>
      <c r="D29" s="63"/>
      <c r="E29" s="78"/>
      <c r="F29" s="34" t="s">
        <v>70</v>
      </c>
      <c r="G29" s="33">
        <v>-1500</v>
      </c>
    </row>
    <row r="30" spans="1:7" ht="23.25" customHeight="1">
      <c r="A30" s="104"/>
      <c r="B30" s="104"/>
      <c r="C30" s="63"/>
      <c r="D30" s="64"/>
      <c r="E30" s="79"/>
      <c r="F30" s="50" t="s">
        <v>71</v>
      </c>
      <c r="G30" s="51">
        <f>SUM(G28+G29)</f>
        <v>36500</v>
      </c>
    </row>
    <row r="31" spans="1:7" ht="23.25" customHeight="1">
      <c r="A31" s="104"/>
      <c r="B31" s="104"/>
      <c r="C31" s="63"/>
      <c r="D31" s="23" t="s">
        <v>28</v>
      </c>
      <c r="E31" s="34" t="s">
        <v>31</v>
      </c>
      <c r="F31" s="34"/>
      <c r="G31" s="33">
        <v>5000</v>
      </c>
    </row>
    <row r="32" spans="1:7" ht="23.25" customHeight="1">
      <c r="A32" s="104"/>
      <c r="B32" s="104"/>
      <c r="C32" s="63"/>
      <c r="D32" s="62" t="s">
        <v>29</v>
      </c>
      <c r="E32" s="77" t="s">
        <v>32</v>
      </c>
      <c r="F32" s="34" t="s">
        <v>69</v>
      </c>
      <c r="G32" s="33">
        <v>78000</v>
      </c>
    </row>
    <row r="33" spans="1:7" ht="23.25" customHeight="1">
      <c r="A33" s="104"/>
      <c r="B33" s="104"/>
      <c r="C33" s="63"/>
      <c r="D33" s="63"/>
      <c r="E33" s="78"/>
      <c r="F33" s="34" t="s">
        <v>70</v>
      </c>
      <c r="G33" s="33">
        <v>49500</v>
      </c>
    </row>
    <row r="34" spans="1:7" ht="23.25" customHeight="1">
      <c r="A34" s="104"/>
      <c r="B34" s="104"/>
      <c r="C34" s="63"/>
      <c r="D34" s="64"/>
      <c r="E34" s="79"/>
      <c r="F34" s="50" t="s">
        <v>71</v>
      </c>
      <c r="G34" s="51">
        <f>SUM(G32+G33)</f>
        <v>127500</v>
      </c>
    </row>
    <row r="35" spans="1:7" ht="23.25" customHeight="1">
      <c r="A35" s="104"/>
      <c r="B35" s="104"/>
      <c r="C35" s="63"/>
      <c r="D35" s="62" t="s">
        <v>18</v>
      </c>
      <c r="E35" s="59" t="s">
        <v>19</v>
      </c>
      <c r="F35" s="34" t="s">
        <v>69</v>
      </c>
      <c r="G35" s="33">
        <v>21000</v>
      </c>
    </row>
    <row r="36" spans="1:7" ht="23.25" customHeight="1">
      <c r="A36" s="104"/>
      <c r="B36" s="104"/>
      <c r="C36" s="63"/>
      <c r="D36" s="63"/>
      <c r="E36" s="60"/>
      <c r="F36" s="34" t="s">
        <v>70</v>
      </c>
      <c r="G36" s="33">
        <v>-1022</v>
      </c>
    </row>
    <row r="37" spans="1:7" ht="23.25" customHeight="1">
      <c r="A37" s="104"/>
      <c r="B37" s="104"/>
      <c r="C37" s="63"/>
      <c r="D37" s="64"/>
      <c r="E37" s="61"/>
      <c r="F37" s="50" t="s">
        <v>71</v>
      </c>
      <c r="G37" s="51">
        <f>SUM(G35+G36)</f>
        <v>19978</v>
      </c>
    </row>
    <row r="38" spans="1:7" ht="23.25" customHeight="1">
      <c r="A38" s="104"/>
      <c r="B38" s="104"/>
      <c r="C38" s="63"/>
      <c r="D38" s="23" t="s">
        <v>50</v>
      </c>
      <c r="E38" s="32" t="s">
        <v>51</v>
      </c>
      <c r="F38" s="32"/>
      <c r="G38" s="33">
        <v>7745</v>
      </c>
    </row>
    <row r="39" spans="1:7" ht="23.25" customHeight="1">
      <c r="A39" s="105"/>
      <c r="B39" s="105"/>
      <c r="C39" s="64"/>
      <c r="D39" s="36" t="s">
        <v>47</v>
      </c>
      <c r="E39" s="52" t="s">
        <v>56</v>
      </c>
      <c r="F39" s="52"/>
      <c r="G39" s="38">
        <v>4000</v>
      </c>
    </row>
    <row r="40" spans="1:7" ht="8.25" customHeight="1">
      <c r="A40" s="53"/>
      <c r="B40" s="53"/>
      <c r="C40" s="53"/>
      <c r="D40" s="54"/>
      <c r="E40" s="55"/>
      <c r="F40" s="55"/>
      <c r="G40" s="56"/>
    </row>
    <row r="41" spans="1:7" ht="18.75" customHeight="1">
      <c r="A41" s="13">
        <v>1</v>
      </c>
      <c r="B41" s="13">
        <v>2</v>
      </c>
      <c r="C41" s="13">
        <v>3</v>
      </c>
      <c r="D41" s="13">
        <v>4</v>
      </c>
      <c r="E41" s="13">
        <v>5</v>
      </c>
      <c r="F41" s="13">
        <v>6</v>
      </c>
      <c r="G41" s="13">
        <v>7</v>
      </c>
    </row>
    <row r="42" spans="1:7" ht="23.25" customHeight="1">
      <c r="A42" s="106"/>
      <c r="B42" s="106"/>
      <c r="C42" s="106"/>
      <c r="D42" s="62" t="s">
        <v>24</v>
      </c>
      <c r="E42" s="59" t="s">
        <v>46</v>
      </c>
      <c r="F42" s="34" t="s">
        <v>69</v>
      </c>
      <c r="G42" s="33">
        <v>19000</v>
      </c>
    </row>
    <row r="43" spans="1:7" ht="23.25" customHeight="1">
      <c r="A43" s="106"/>
      <c r="B43" s="106"/>
      <c r="C43" s="106"/>
      <c r="D43" s="63"/>
      <c r="E43" s="60"/>
      <c r="F43" s="34" t="s">
        <v>70</v>
      </c>
      <c r="G43" s="33">
        <v>-4000</v>
      </c>
    </row>
    <row r="44" spans="1:7" ht="23.25" customHeight="1">
      <c r="A44" s="106"/>
      <c r="B44" s="106"/>
      <c r="C44" s="106"/>
      <c r="D44" s="64"/>
      <c r="E44" s="61"/>
      <c r="F44" s="50" t="s">
        <v>71</v>
      </c>
      <c r="G44" s="51">
        <f>SUM(G42+G43)</f>
        <v>15000</v>
      </c>
    </row>
    <row r="45" spans="1:7" ht="23.25" customHeight="1">
      <c r="A45" s="106"/>
      <c r="B45" s="106"/>
      <c r="C45" s="106"/>
      <c r="D45" s="23" t="s">
        <v>20</v>
      </c>
      <c r="E45" s="35" t="s">
        <v>22</v>
      </c>
      <c r="F45" s="35"/>
      <c r="G45" s="33">
        <v>6000</v>
      </c>
    </row>
    <row r="46" spans="1:7" ht="23.25" customHeight="1">
      <c r="A46" s="106"/>
      <c r="B46" s="106"/>
      <c r="C46" s="106"/>
      <c r="D46" s="23" t="s">
        <v>44</v>
      </c>
      <c r="E46" s="35" t="s">
        <v>45</v>
      </c>
      <c r="F46" s="35"/>
      <c r="G46" s="33">
        <v>500</v>
      </c>
    </row>
    <row r="47" spans="1:7" ht="23.25" customHeight="1">
      <c r="A47" s="106"/>
      <c r="B47" s="106"/>
      <c r="C47" s="106"/>
      <c r="D47" s="62" t="s">
        <v>21</v>
      </c>
      <c r="E47" s="59" t="s">
        <v>23</v>
      </c>
      <c r="F47" s="34" t="s">
        <v>69</v>
      </c>
      <c r="G47" s="33">
        <v>172792</v>
      </c>
    </row>
    <row r="48" spans="1:7" ht="23.25" customHeight="1">
      <c r="A48" s="106"/>
      <c r="B48" s="106"/>
      <c r="C48" s="106"/>
      <c r="D48" s="63"/>
      <c r="E48" s="60"/>
      <c r="F48" s="34" t="s">
        <v>70</v>
      </c>
      <c r="G48" s="38">
        <v>-41000</v>
      </c>
    </row>
    <row r="49" spans="1:7" ht="23.25" customHeight="1">
      <c r="A49" s="106"/>
      <c r="B49" s="106"/>
      <c r="C49" s="106"/>
      <c r="D49" s="64"/>
      <c r="E49" s="61"/>
      <c r="F49" s="50" t="s">
        <v>71</v>
      </c>
      <c r="G49" s="51">
        <f>SUM(G47+G48)</f>
        <v>131792</v>
      </c>
    </row>
    <row r="50" spans="1:7" ht="23.25" customHeight="1">
      <c r="A50" s="106"/>
      <c r="B50" s="106"/>
      <c r="C50" s="106"/>
      <c r="D50" s="36" t="s">
        <v>57</v>
      </c>
      <c r="E50" s="37" t="s">
        <v>58</v>
      </c>
      <c r="F50" s="37"/>
      <c r="G50" s="38">
        <v>3500</v>
      </c>
    </row>
    <row r="51" spans="1:7" ht="23.25" customHeight="1">
      <c r="A51" s="106"/>
      <c r="B51" s="106"/>
      <c r="C51" s="106"/>
      <c r="D51" s="62" t="s">
        <v>59</v>
      </c>
      <c r="E51" s="77" t="s">
        <v>61</v>
      </c>
      <c r="F51" s="34" t="s">
        <v>69</v>
      </c>
      <c r="G51" s="38">
        <v>14000</v>
      </c>
    </row>
    <row r="52" spans="1:7" ht="23.25" customHeight="1">
      <c r="A52" s="106"/>
      <c r="B52" s="106"/>
      <c r="C52" s="106"/>
      <c r="D52" s="63"/>
      <c r="E52" s="78"/>
      <c r="F52" s="34" t="s">
        <v>70</v>
      </c>
      <c r="G52" s="38">
        <v>-3000</v>
      </c>
    </row>
    <row r="53" spans="1:7" ht="23.25" customHeight="1">
      <c r="A53" s="106"/>
      <c r="B53" s="106"/>
      <c r="C53" s="106"/>
      <c r="D53" s="64"/>
      <c r="E53" s="79"/>
      <c r="F53" s="50" t="s">
        <v>71</v>
      </c>
      <c r="G53" s="51">
        <f>SUM(G51+G52)</f>
        <v>11000</v>
      </c>
    </row>
    <row r="54" spans="1:7" ht="23.25" customHeight="1">
      <c r="A54" s="106"/>
      <c r="B54" s="106"/>
      <c r="C54" s="106"/>
      <c r="D54" s="23" t="s">
        <v>35</v>
      </c>
      <c r="E54" s="34" t="s">
        <v>40</v>
      </c>
      <c r="F54" s="34"/>
      <c r="G54" s="33">
        <v>2000</v>
      </c>
    </row>
    <row r="55" spans="1:7" ht="23.25" customHeight="1">
      <c r="A55" s="106"/>
      <c r="B55" s="106"/>
      <c r="C55" s="106"/>
      <c r="D55" s="23" t="s">
        <v>25</v>
      </c>
      <c r="E55" s="32" t="s">
        <v>26</v>
      </c>
      <c r="F55" s="32"/>
      <c r="G55" s="33">
        <v>500</v>
      </c>
    </row>
    <row r="56" spans="1:7" ht="23.25" customHeight="1">
      <c r="A56" s="106"/>
      <c r="B56" s="106"/>
      <c r="C56" s="106"/>
      <c r="D56" s="62" t="s">
        <v>36</v>
      </c>
      <c r="E56" s="77" t="s">
        <v>41</v>
      </c>
      <c r="F56" s="34" t="s">
        <v>69</v>
      </c>
      <c r="G56" s="38">
        <v>4663</v>
      </c>
    </row>
    <row r="57" spans="1:7" ht="23.25" customHeight="1">
      <c r="A57" s="106"/>
      <c r="B57" s="106"/>
      <c r="C57" s="106"/>
      <c r="D57" s="63"/>
      <c r="E57" s="78"/>
      <c r="F57" s="34" t="s">
        <v>70</v>
      </c>
      <c r="G57" s="38">
        <v>1022</v>
      </c>
    </row>
    <row r="58" spans="1:7" ht="23.25" customHeight="1">
      <c r="A58" s="106"/>
      <c r="B58" s="106"/>
      <c r="C58" s="106"/>
      <c r="D58" s="64"/>
      <c r="E58" s="79"/>
      <c r="F58" s="50" t="s">
        <v>71</v>
      </c>
      <c r="G58" s="51">
        <f>SUM(G56+G57)</f>
        <v>5685</v>
      </c>
    </row>
    <row r="59" spans="1:7" ht="23.25" customHeight="1">
      <c r="A59" s="106"/>
      <c r="B59" s="106"/>
      <c r="C59" s="106"/>
      <c r="D59" s="23" t="s">
        <v>52</v>
      </c>
      <c r="E59" s="34" t="s">
        <v>53</v>
      </c>
      <c r="F59" s="34"/>
      <c r="G59" s="39">
        <v>1200</v>
      </c>
    </row>
    <row r="60" spans="1:7" ht="23.25" customHeight="1">
      <c r="A60" s="106"/>
      <c r="B60" s="106"/>
      <c r="C60" s="106"/>
      <c r="D60" s="23" t="s">
        <v>37</v>
      </c>
      <c r="E60" s="34" t="s">
        <v>42</v>
      </c>
      <c r="F60" s="34"/>
      <c r="G60" s="39">
        <v>1500</v>
      </c>
    </row>
    <row r="61" spans="1:7" ht="23.25" customHeight="1">
      <c r="A61" s="106"/>
      <c r="B61" s="106"/>
      <c r="C61" s="106"/>
      <c r="D61" s="81" t="s">
        <v>60</v>
      </c>
      <c r="E61" s="80" t="s">
        <v>62</v>
      </c>
      <c r="F61" s="34" t="s">
        <v>69</v>
      </c>
      <c r="G61" s="39">
        <v>120000</v>
      </c>
    </row>
    <row r="62" spans="1:7" ht="23.25" customHeight="1">
      <c r="A62" s="106"/>
      <c r="B62" s="106"/>
      <c r="C62" s="106"/>
      <c r="D62" s="81"/>
      <c r="E62" s="80"/>
      <c r="F62" s="34" t="s">
        <v>70</v>
      </c>
      <c r="G62" s="39">
        <v>380000</v>
      </c>
    </row>
    <row r="63" spans="1:7" ht="23.25" customHeight="1">
      <c r="A63" s="106"/>
      <c r="B63" s="106"/>
      <c r="C63" s="106"/>
      <c r="D63" s="81"/>
      <c r="E63" s="80"/>
      <c r="F63" s="50" t="s">
        <v>71</v>
      </c>
      <c r="G63" s="51">
        <f>SUM(G61+G62)</f>
        <v>500000</v>
      </c>
    </row>
    <row r="64" spans="5:9" ht="15.75" customHeight="1">
      <c r="E64" s="11"/>
      <c r="F64" s="11"/>
      <c r="G64" s="10"/>
      <c r="H64" s="9"/>
      <c r="I64" s="8"/>
    </row>
    <row r="65" spans="5:9" ht="8.25" customHeight="1">
      <c r="E65" s="3"/>
      <c r="F65" s="3"/>
      <c r="G65" s="7"/>
      <c r="H65" s="7"/>
      <c r="I65" s="7"/>
    </row>
    <row r="66" spans="1:9" ht="12.75">
      <c r="A66" s="102" t="s">
        <v>72</v>
      </c>
      <c r="B66" s="102"/>
      <c r="C66" s="102"/>
      <c r="D66" s="102"/>
      <c r="E66" s="102"/>
      <c r="F66" s="102"/>
      <c r="G66" s="102"/>
      <c r="H66" s="9"/>
      <c r="I66" s="9"/>
    </row>
    <row r="67" spans="1:7" ht="12.75">
      <c r="A67" s="102"/>
      <c r="B67" s="102"/>
      <c r="C67" s="102"/>
      <c r="D67" s="102"/>
      <c r="E67" s="102"/>
      <c r="F67" s="102"/>
      <c r="G67" s="102"/>
    </row>
    <row r="68" spans="1:7" ht="12.75">
      <c r="A68" s="102"/>
      <c r="B68" s="102"/>
      <c r="C68" s="102"/>
      <c r="D68" s="102"/>
      <c r="E68" s="102"/>
      <c r="F68" s="102"/>
      <c r="G68" s="102"/>
    </row>
    <row r="69" spans="1:7" ht="12.75">
      <c r="A69" s="102"/>
      <c r="B69" s="102"/>
      <c r="C69" s="102"/>
      <c r="D69" s="102"/>
      <c r="E69" s="102"/>
      <c r="F69" s="102"/>
      <c r="G69" s="102"/>
    </row>
    <row r="70" spans="5:6" ht="12.75">
      <c r="E70" s="12"/>
      <c r="F70" s="12"/>
    </row>
  </sheetData>
  <sheetProtection/>
  <mergeCells count="34">
    <mergeCell ref="A66:G69"/>
    <mergeCell ref="B21:B39"/>
    <mergeCell ref="C24:C39"/>
    <mergeCell ref="A18:A20"/>
    <mergeCell ref="A21:A39"/>
    <mergeCell ref="A42:A63"/>
    <mergeCell ref="B42:B63"/>
    <mergeCell ref="C42:C63"/>
    <mergeCell ref="E51:E53"/>
    <mergeCell ref="D51:D53"/>
    <mergeCell ref="E61:E63"/>
    <mergeCell ref="D61:D63"/>
    <mergeCell ref="E56:E58"/>
    <mergeCell ref="D56:D58"/>
    <mergeCell ref="F3:G3"/>
    <mergeCell ref="C18:E20"/>
    <mergeCell ref="A6:G6"/>
    <mergeCell ref="B10:G10"/>
    <mergeCell ref="B16:G16"/>
    <mergeCell ref="C12:E12"/>
    <mergeCell ref="B18:B20"/>
    <mergeCell ref="D21:E23"/>
    <mergeCell ref="C21:C23"/>
    <mergeCell ref="D32:D34"/>
    <mergeCell ref="E32:E34"/>
    <mergeCell ref="E28:E30"/>
    <mergeCell ref="D28:D30"/>
    <mergeCell ref="D13:E13"/>
    <mergeCell ref="E47:E49"/>
    <mergeCell ref="D47:D49"/>
    <mergeCell ref="D35:D37"/>
    <mergeCell ref="E35:E37"/>
    <mergeCell ref="E42:E44"/>
    <mergeCell ref="D42:D44"/>
  </mergeCells>
  <printOptions/>
  <pageMargins left="0.1968503937007874" right="0.1968503937007874" top="0.1968503937007874" bottom="0.1968503937007874" header="0.5118110236220472" footer="0.31496062992125984"/>
  <pageSetup firstPageNumber="3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2020-03-10T13:20:55Z</cp:lastPrinted>
  <dcterms:created xsi:type="dcterms:W3CDTF">2009-10-15T10:17:39Z</dcterms:created>
  <dcterms:modified xsi:type="dcterms:W3CDTF">2020-03-19T12:57:29Z</dcterms:modified>
  <cp:category/>
  <cp:version/>
  <cp:contentType/>
  <cp:contentStatus/>
</cp:coreProperties>
</file>