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.smutkiewicz\Desktop\materiały Komisja Rewizyjna 2022\"/>
    </mc:Choice>
  </mc:AlternateContent>
  <xr:revisionPtr revIDLastSave="0" documentId="13_ncr:1_{66C41E4E-F9D1-4014-B9B8-E71201D03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 robót w roku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G26" i="1" l="1"/>
  <c r="H26" i="1" s="1"/>
  <c r="G25" i="1" l="1"/>
  <c r="H25" i="1" s="1"/>
  <c r="G24" i="1" l="1"/>
  <c r="H24" i="1" s="1"/>
  <c r="G23" i="1" l="1"/>
  <c r="H23" i="1" s="1"/>
  <c r="H22" i="1" l="1"/>
  <c r="H20" i="1" l="1"/>
  <c r="F19" i="1" l="1"/>
  <c r="F27" i="1" s="1"/>
  <c r="H18" i="1" l="1"/>
  <c r="H17" i="1" l="1"/>
  <c r="H15" i="1" l="1"/>
  <c r="H16" i="1" l="1"/>
  <c r="H14" i="1" l="1"/>
  <c r="H13" i="1" l="1"/>
  <c r="H6" i="1" l="1"/>
  <c r="H5" i="1" l="1"/>
  <c r="H12" i="1" l="1"/>
  <c r="H11" i="1" l="1"/>
  <c r="H27" i="1" s="1"/>
</calcChain>
</file>

<file path=xl/sharedStrings.xml><?xml version="1.0" encoding="utf-8"?>
<sst xmlns="http://schemas.openxmlformats.org/spreadsheetml/2006/main" count="91" uniqueCount="71">
  <si>
    <t>Lp</t>
  </si>
  <si>
    <t>Przedmiot zamówienia</t>
  </si>
  <si>
    <t>Wykonawca</t>
  </si>
  <si>
    <t>Data zawarcia umowy lub wystawienia zlecenia</t>
  </si>
  <si>
    <t xml:space="preserve">Termin zakończenia </t>
  </si>
  <si>
    <t>Wartość netto [PLN]</t>
  </si>
  <si>
    <t>Stawka VAT [%]</t>
  </si>
  <si>
    <t>Wartość brutto [PLN]</t>
  </si>
  <si>
    <t>Remont instalacji elektrycznej w budynkui przy ul. Pułtuskiej 34</t>
  </si>
  <si>
    <t>Kompleksowe usługi kominiarskie</t>
  </si>
  <si>
    <t>31.12.2022</t>
  </si>
  <si>
    <t>Wyukonanie kosztorysu na remont lokalu ul. Rynek 14/7A w Serocku</t>
  </si>
  <si>
    <t>ERBUDOWA Robert Socha</t>
  </si>
  <si>
    <t>14.01.2022</t>
  </si>
  <si>
    <t>21.01.2022</t>
  </si>
  <si>
    <t>19.01.2022</t>
  </si>
  <si>
    <t>Opracowanie kosztorysu na wymianę pieca ul. Polna 51</t>
  </si>
  <si>
    <t>24.01.2022</t>
  </si>
  <si>
    <t>Zakład Usług Kominiarskich Robert Karbowswki</t>
  </si>
  <si>
    <t>27.01.2022</t>
  </si>
  <si>
    <t>ENERGOLINIA</t>
  </si>
  <si>
    <t>29.04.2022</t>
  </si>
  <si>
    <t>ARAS Adam Koczkodon</t>
  </si>
  <si>
    <t>25.01.2022</t>
  </si>
  <si>
    <t>31.03.2022</t>
  </si>
  <si>
    <t>28.02.2022</t>
  </si>
  <si>
    <t>8,00; 23,00</t>
  </si>
  <si>
    <t>Remont lokalu mieszkalnego w Serocku ul. Rynek 14/7A</t>
  </si>
  <si>
    <t>ARBUD Arkadiusz Kaszuba</t>
  </si>
  <si>
    <t>15.02.2022</t>
  </si>
  <si>
    <t>Naprawa komina i obróbek na kominie ul. Pułtuska 17 B</t>
  </si>
  <si>
    <t>11.03.2022</t>
  </si>
  <si>
    <t>07.03.2022</t>
  </si>
  <si>
    <t>Naprawa anteny ul. Polna 51</t>
  </si>
  <si>
    <t>Przsegląd kotłów gazowych ul. Konwaliowa 2 A</t>
  </si>
  <si>
    <t>DD SERWIS Dariusz Derecki</t>
  </si>
  <si>
    <t>14.03.2022</t>
  </si>
  <si>
    <t>09.03.2022</t>
  </si>
  <si>
    <t>31.07.2022</t>
  </si>
  <si>
    <t>Wymiana kotłów i modernizacja kotłowni w bloku ul. Polna 51</t>
  </si>
  <si>
    <t>Wykonanie kosztorysu na remont lokalu mieszkalnego ul. Wyzwolenia 7/9 i ul. Pułtuska 17B/19</t>
  </si>
  <si>
    <t>08.04.2022</t>
  </si>
  <si>
    <t>12.04.2022</t>
  </si>
  <si>
    <t>Remont lokalu ul. Wyzwolenia 7/9 i ul. Pułtuska 17 B/19</t>
  </si>
  <si>
    <t>20.04.2022</t>
  </si>
  <si>
    <t>20.05.2022</t>
  </si>
  <si>
    <t>20.04,.2022</t>
  </si>
  <si>
    <t>27.04.2022</t>
  </si>
  <si>
    <t>Uzupełnienie brakujących płytek ul. Konwaliowa 2 Jadwisin</t>
  </si>
  <si>
    <t>Naprawa balkonu ul. Pułtuska 17 B</t>
  </si>
  <si>
    <t>10.06.2022</t>
  </si>
  <si>
    <t>Wymiana pompy ciepłej wody ul. Pułtuska 17 B</t>
  </si>
  <si>
    <t>ARAS</t>
  </si>
  <si>
    <t>23.06.2022</t>
  </si>
  <si>
    <t>30.06.2022</t>
  </si>
  <si>
    <t>Remont klatki schodowej w budynku mieszkalnym przy ul. Wyzwolenia 7 w Serocku</t>
  </si>
  <si>
    <t>01.08.2022</t>
  </si>
  <si>
    <t>23.09.2022</t>
  </si>
  <si>
    <t>03.08.2022</t>
  </si>
  <si>
    <t>21.08.2022</t>
  </si>
  <si>
    <t>12.09.2022</t>
  </si>
  <si>
    <t>16.09.2022</t>
  </si>
  <si>
    <t>29.09.2022</t>
  </si>
  <si>
    <t>14.10.2022</t>
  </si>
  <si>
    <t>RAZEM</t>
  </si>
  <si>
    <t>Wykonanie rocznego przeglądu stanu technicznego instalacji gazowej w budynkach administrowanych przez MGZGK</t>
  </si>
  <si>
    <t>Wykonanie przeglądu technicznego instalacji elektrycznej w budynkach administrowanych przez MGZGK</t>
  </si>
  <si>
    <t>Naprawy instalacji gazowych W lokalach: ul. Konwaliowa 2/2, ul. Kościuszki 12/1 i 4, ul. Kościuszki 13/1, ul. Pułtuska 17 B/11, ul. Pułtuska 15/5, ul. Wyzwolenia 7/1, ul. Wyzwolenia 7/3, ul. Wyzwolenia 7/7.</t>
  </si>
  <si>
    <t>Remonty w lokalach mieszkalnych ul. Pułtuska 34/1 - ściany , ul. Pułtuska 34 - schody, ul. Pułtuska 15/1 - podłoga</t>
  </si>
  <si>
    <t>Montaż pieców w lokalach mieszkalnych ul. Pułtuska 15/1, ul. Pułtuska 19/12 i 15/5, ul. Wyzwolenia 7/4</t>
  </si>
  <si>
    <t>Wykaz robót wykonanych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</si>
</sst>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1" fillId="0" borderId="3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topLeftCell="A22" workbookViewId="0">
      <selection activeCell="J4" sqref="J4"/>
    </sheetView>
  </sheetViews>
  <sheetFormatPr defaultRowHeight="12.75" x14ac:dyDescent="0.2"/>
  <cols>
    <col min="1" max="1" width="6.42578125" style="1" customWidth="1"/>
    <col min="2" max="2" width="19.5703125" style="2" customWidth="1"/>
    <col min="3" max="3" width="14.7109375" style="2" customWidth="1"/>
    <col min="4" max="4" width="12.140625" style="1" customWidth="1"/>
    <col min="5" max="5" width="12" style="1" customWidth="1"/>
    <col min="6" max="6" width="10.7109375" style="1" customWidth="1"/>
    <col min="7" max="7" width="8.7109375" style="1" customWidth="1"/>
    <col min="8" max="8" width="10.140625" style="1" bestFit="1" customWidth="1"/>
    <col min="9" max="9" width="12.42578125" style="1" customWidth="1"/>
    <col min="10" max="10" width="17.28515625" style="1" customWidth="1"/>
    <col min="11" max="13" width="12.7109375" style="1" bestFit="1" customWidth="1"/>
    <col min="14" max="14" width="18.140625" style="1" customWidth="1"/>
    <col min="15" max="16384" width="9.140625" style="1"/>
  </cols>
  <sheetData>
    <row r="2" spans="1:9" ht="45.75" customHeight="1" x14ac:dyDescent="0.25">
      <c r="A2" s="13" t="s">
        <v>70</v>
      </c>
      <c r="B2" s="13"/>
      <c r="C2" s="13"/>
      <c r="D2" s="13"/>
      <c r="E2" s="13"/>
      <c r="F2" s="13"/>
      <c r="G2" s="13"/>
      <c r="H2" s="13"/>
    </row>
    <row r="4" spans="1:9" ht="65.2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2"/>
    </row>
    <row r="5" spans="1:9" ht="57" customHeight="1" x14ac:dyDescent="0.2">
      <c r="A5" s="4">
        <v>1</v>
      </c>
      <c r="B5" s="5" t="s">
        <v>8</v>
      </c>
      <c r="C5" s="5" t="s">
        <v>20</v>
      </c>
      <c r="D5" s="4" t="s">
        <v>17</v>
      </c>
      <c r="E5" s="4" t="s">
        <v>21</v>
      </c>
      <c r="F5" s="6">
        <v>35000</v>
      </c>
      <c r="G5" s="6">
        <v>8</v>
      </c>
      <c r="H5" s="6">
        <f>F5*1.08</f>
        <v>37800</v>
      </c>
    </row>
    <row r="6" spans="1:9" ht="98.25" customHeight="1" x14ac:dyDescent="0.2">
      <c r="A6" s="4">
        <v>2</v>
      </c>
      <c r="B6" s="5" t="s">
        <v>65</v>
      </c>
      <c r="C6" s="5" t="s">
        <v>22</v>
      </c>
      <c r="D6" s="4" t="s">
        <v>23</v>
      </c>
      <c r="E6" s="4" t="s">
        <v>24</v>
      </c>
      <c r="F6" s="6">
        <v>9000.7800000000007</v>
      </c>
      <c r="G6" s="6">
        <v>23</v>
      </c>
      <c r="H6" s="6">
        <f>F6*1.23</f>
        <v>11070.959400000002</v>
      </c>
    </row>
    <row r="7" spans="1:9" ht="38.25" customHeight="1" x14ac:dyDescent="0.2">
      <c r="A7" s="14">
        <v>3</v>
      </c>
      <c r="B7" s="16" t="s">
        <v>66</v>
      </c>
      <c r="C7" s="16" t="s">
        <v>20</v>
      </c>
      <c r="D7" s="18" t="s">
        <v>23</v>
      </c>
      <c r="E7" s="18" t="s">
        <v>25</v>
      </c>
      <c r="F7" s="7">
        <v>12037.04</v>
      </c>
      <c r="G7" s="7">
        <v>8</v>
      </c>
      <c r="H7" s="7">
        <v>13000</v>
      </c>
    </row>
    <row r="8" spans="1:9" ht="58.5" customHeight="1" x14ac:dyDescent="0.2">
      <c r="A8" s="15"/>
      <c r="B8" s="17"/>
      <c r="C8" s="17"/>
      <c r="D8" s="19"/>
      <c r="E8" s="19"/>
      <c r="F8" s="7">
        <v>1626.02</v>
      </c>
      <c r="G8" s="7">
        <v>23</v>
      </c>
      <c r="H8" s="7">
        <v>2000</v>
      </c>
    </row>
    <row r="9" spans="1:9" ht="51" customHeight="1" x14ac:dyDescent="0.2">
      <c r="A9" s="14">
        <v>4</v>
      </c>
      <c r="B9" s="16" t="s">
        <v>9</v>
      </c>
      <c r="C9" s="16" t="s">
        <v>18</v>
      </c>
      <c r="D9" s="18" t="s">
        <v>19</v>
      </c>
      <c r="E9" s="18" t="s">
        <v>10</v>
      </c>
      <c r="F9" s="7">
        <v>25000</v>
      </c>
      <c r="G9" s="6" t="s">
        <v>26</v>
      </c>
      <c r="H9" s="7">
        <v>27000</v>
      </c>
    </row>
    <row r="10" spans="1:9" ht="22.5" customHeight="1" x14ac:dyDescent="0.2">
      <c r="A10" s="15"/>
      <c r="B10" s="17"/>
      <c r="C10" s="17"/>
      <c r="D10" s="19"/>
      <c r="E10" s="19"/>
      <c r="F10" s="12">
        <v>1000</v>
      </c>
      <c r="G10" s="11"/>
      <c r="H10" s="12">
        <v>1230</v>
      </c>
    </row>
    <row r="11" spans="1:9" ht="68.25" customHeight="1" x14ac:dyDescent="0.2">
      <c r="A11" s="4">
        <v>5</v>
      </c>
      <c r="B11" s="10" t="s">
        <v>11</v>
      </c>
      <c r="C11" s="10" t="s">
        <v>12</v>
      </c>
      <c r="D11" s="9" t="s">
        <v>13</v>
      </c>
      <c r="E11" s="9" t="s">
        <v>14</v>
      </c>
      <c r="F11" s="11">
        <v>1219.51</v>
      </c>
      <c r="G11" s="11">
        <v>23</v>
      </c>
      <c r="H11" s="11">
        <f>F11*1.23</f>
        <v>1499.9973</v>
      </c>
    </row>
    <row r="12" spans="1:9" ht="60" customHeight="1" x14ac:dyDescent="0.2">
      <c r="A12" s="4">
        <v>6</v>
      </c>
      <c r="B12" s="5" t="s">
        <v>16</v>
      </c>
      <c r="C12" s="5" t="s">
        <v>12</v>
      </c>
      <c r="D12" s="4" t="s">
        <v>15</v>
      </c>
      <c r="E12" s="4" t="s">
        <v>17</v>
      </c>
      <c r="F12" s="6">
        <v>1219.51</v>
      </c>
      <c r="G12" s="6">
        <v>23</v>
      </c>
      <c r="H12" s="6">
        <f>F12*1.23</f>
        <v>1499.9973</v>
      </c>
    </row>
    <row r="13" spans="1:9" ht="58.5" customHeight="1" x14ac:dyDescent="0.2">
      <c r="A13" s="4">
        <v>7</v>
      </c>
      <c r="B13" s="2" t="s">
        <v>27</v>
      </c>
      <c r="C13" s="5" t="s">
        <v>28</v>
      </c>
      <c r="D13" s="4" t="s">
        <v>29</v>
      </c>
      <c r="E13" s="4" t="s">
        <v>24</v>
      </c>
      <c r="F13" s="6">
        <v>27772.41</v>
      </c>
      <c r="G13" s="6">
        <v>8</v>
      </c>
      <c r="H13" s="6">
        <f>F13*1.08</f>
        <v>29994.202800000003</v>
      </c>
    </row>
    <row r="14" spans="1:9" ht="50.25" customHeight="1" x14ac:dyDescent="0.2">
      <c r="A14" s="4">
        <v>8</v>
      </c>
      <c r="B14" s="5" t="s">
        <v>30</v>
      </c>
      <c r="C14" s="5" t="s">
        <v>28</v>
      </c>
      <c r="D14" s="4" t="s">
        <v>32</v>
      </c>
      <c r="E14" s="4" t="s">
        <v>31</v>
      </c>
      <c r="F14" s="6">
        <v>2650</v>
      </c>
      <c r="G14" s="6">
        <v>8</v>
      </c>
      <c r="H14" s="6">
        <f>F14*1.08</f>
        <v>2862</v>
      </c>
    </row>
    <row r="15" spans="1:9" ht="35.25" customHeight="1" x14ac:dyDescent="0.2">
      <c r="A15" s="4">
        <v>9</v>
      </c>
      <c r="B15" s="5" t="s">
        <v>33</v>
      </c>
      <c r="C15" s="5" t="s">
        <v>20</v>
      </c>
      <c r="D15" s="4" t="s">
        <v>31</v>
      </c>
      <c r="E15" s="4" t="s">
        <v>36</v>
      </c>
      <c r="F15" s="6">
        <v>1500</v>
      </c>
      <c r="G15" s="6">
        <v>8</v>
      </c>
      <c r="H15" s="6">
        <f>F15*1.08</f>
        <v>1620</v>
      </c>
    </row>
    <row r="16" spans="1:9" ht="45.75" customHeight="1" x14ac:dyDescent="0.2">
      <c r="A16" s="4">
        <v>10</v>
      </c>
      <c r="B16" s="5" t="s">
        <v>34</v>
      </c>
      <c r="C16" s="5" t="s">
        <v>35</v>
      </c>
      <c r="D16" s="4" t="s">
        <v>37</v>
      </c>
      <c r="E16" s="4" t="s">
        <v>31</v>
      </c>
      <c r="F16" s="6">
        <v>3920</v>
      </c>
      <c r="G16" s="6">
        <v>23</v>
      </c>
      <c r="H16" s="6">
        <f>F16*1.23</f>
        <v>4821.6000000000004</v>
      </c>
    </row>
    <row r="17" spans="1:8" ht="45.75" customHeight="1" x14ac:dyDescent="0.2">
      <c r="A17" s="4">
        <v>11</v>
      </c>
      <c r="B17" s="5" t="s">
        <v>39</v>
      </c>
      <c r="C17" s="5" t="s">
        <v>22</v>
      </c>
      <c r="D17" s="4" t="s">
        <v>42</v>
      </c>
      <c r="E17" s="4" t="s">
        <v>38</v>
      </c>
      <c r="F17" s="6">
        <v>75859.67</v>
      </c>
      <c r="G17" s="6">
        <v>8</v>
      </c>
      <c r="H17" s="6">
        <f>F17*1.08</f>
        <v>81928.443599999999</v>
      </c>
    </row>
    <row r="18" spans="1:8" ht="72" customHeight="1" x14ac:dyDescent="0.2">
      <c r="A18" s="4">
        <v>12</v>
      </c>
      <c r="B18" s="5" t="s">
        <v>40</v>
      </c>
      <c r="C18" s="5" t="s">
        <v>12</v>
      </c>
      <c r="D18" s="4" t="s">
        <v>41</v>
      </c>
      <c r="E18" s="4" t="s">
        <v>42</v>
      </c>
      <c r="F18" s="6">
        <v>813.01</v>
      </c>
      <c r="G18" s="6">
        <v>23</v>
      </c>
      <c r="H18" s="6">
        <f>F18*1.23</f>
        <v>1000.0023</v>
      </c>
    </row>
    <row r="19" spans="1:8" ht="54.75" customHeight="1" x14ac:dyDescent="0.2">
      <c r="A19" s="4">
        <v>13</v>
      </c>
      <c r="B19" s="5" t="s">
        <v>43</v>
      </c>
      <c r="C19" s="5" t="s">
        <v>28</v>
      </c>
      <c r="D19" s="4" t="s">
        <v>44</v>
      </c>
      <c r="E19" s="4" t="s">
        <v>45</v>
      </c>
      <c r="F19" s="6">
        <f>H19/1.08</f>
        <v>14762.85185185185</v>
      </c>
      <c r="G19" s="6">
        <v>8</v>
      </c>
      <c r="H19" s="6">
        <v>15943.88</v>
      </c>
    </row>
    <row r="20" spans="1:8" ht="58.5" customHeight="1" x14ac:dyDescent="0.2">
      <c r="A20" s="4">
        <v>14</v>
      </c>
      <c r="B20" s="5" t="s">
        <v>48</v>
      </c>
      <c r="C20" s="5" t="s">
        <v>28</v>
      </c>
      <c r="D20" s="4" t="s">
        <v>46</v>
      </c>
      <c r="E20" s="4" t="s">
        <v>47</v>
      </c>
      <c r="F20" s="6">
        <v>1500</v>
      </c>
      <c r="G20" s="6">
        <v>8</v>
      </c>
      <c r="H20" s="6">
        <f>F20*1.08</f>
        <v>1620</v>
      </c>
    </row>
    <row r="21" spans="1:8" ht="50.25" customHeight="1" x14ac:dyDescent="0.2">
      <c r="A21" s="4">
        <v>15</v>
      </c>
      <c r="B21" s="5" t="s">
        <v>49</v>
      </c>
      <c r="C21" s="5" t="s">
        <v>28</v>
      </c>
      <c r="D21" s="4" t="s">
        <v>50</v>
      </c>
      <c r="E21" s="4" t="s">
        <v>50</v>
      </c>
      <c r="F21" s="6">
        <f>H21/1.08</f>
        <v>2070.4907407407409</v>
      </c>
      <c r="G21" s="6">
        <v>8</v>
      </c>
      <c r="H21" s="6">
        <v>2236.13</v>
      </c>
    </row>
    <row r="22" spans="1:8" ht="47.25" customHeight="1" x14ac:dyDescent="0.2">
      <c r="A22" s="4">
        <v>16</v>
      </c>
      <c r="B22" s="5" t="s">
        <v>51</v>
      </c>
      <c r="C22" s="5" t="s">
        <v>52</v>
      </c>
      <c r="D22" s="4" t="s">
        <v>53</v>
      </c>
      <c r="E22" s="4" t="s">
        <v>54</v>
      </c>
      <c r="F22" s="6">
        <v>4000</v>
      </c>
      <c r="G22" s="6">
        <v>8</v>
      </c>
      <c r="H22" s="6">
        <f>F22*1.08</f>
        <v>4320</v>
      </c>
    </row>
    <row r="23" spans="1:8" ht="72.75" customHeight="1" x14ac:dyDescent="0.2">
      <c r="A23" s="4">
        <v>17</v>
      </c>
      <c r="B23" s="5" t="s">
        <v>55</v>
      </c>
      <c r="C23" s="5" t="s">
        <v>28</v>
      </c>
      <c r="D23" s="4" t="s">
        <v>56</v>
      </c>
      <c r="E23" s="4" t="s">
        <v>57</v>
      </c>
      <c r="F23" s="8">
        <v>20385.400000000001</v>
      </c>
      <c r="G23" s="6">
        <f>F23*8%</f>
        <v>1630.8320000000001</v>
      </c>
      <c r="H23" s="6">
        <f>SUM(F23:G23)</f>
        <v>22016.232</v>
      </c>
    </row>
    <row r="24" spans="1:8" ht="154.5" customHeight="1" x14ac:dyDescent="0.2">
      <c r="A24" s="4">
        <v>18</v>
      </c>
      <c r="B24" s="5" t="s">
        <v>67</v>
      </c>
      <c r="C24" s="5" t="s">
        <v>22</v>
      </c>
      <c r="D24" s="4" t="s">
        <v>58</v>
      </c>
      <c r="E24" s="4" t="s">
        <v>59</v>
      </c>
      <c r="F24" s="8">
        <v>1500</v>
      </c>
      <c r="G24" s="6">
        <f>F24*8%</f>
        <v>120</v>
      </c>
      <c r="H24" s="6">
        <f>SUM(F24:G24)</f>
        <v>1620</v>
      </c>
    </row>
    <row r="25" spans="1:8" ht="96.75" customHeight="1" x14ac:dyDescent="0.2">
      <c r="A25" s="4">
        <v>19</v>
      </c>
      <c r="B25" s="5" t="s">
        <v>68</v>
      </c>
      <c r="C25" s="5" t="s">
        <v>28</v>
      </c>
      <c r="D25" s="4" t="s">
        <v>60</v>
      </c>
      <c r="E25" s="4" t="s">
        <v>61</v>
      </c>
      <c r="F25" s="8">
        <v>6000</v>
      </c>
      <c r="G25" s="6">
        <f>F25*8%</f>
        <v>480</v>
      </c>
      <c r="H25" s="6">
        <f>SUM(F25:G25)</f>
        <v>6480</v>
      </c>
    </row>
    <row r="26" spans="1:8" ht="82.5" customHeight="1" x14ac:dyDescent="0.2">
      <c r="A26" s="4">
        <v>20</v>
      </c>
      <c r="B26" s="5" t="s">
        <v>69</v>
      </c>
      <c r="C26" s="5" t="s">
        <v>18</v>
      </c>
      <c r="D26" s="4" t="s">
        <v>62</v>
      </c>
      <c r="E26" s="4" t="s">
        <v>63</v>
      </c>
      <c r="F26" s="6">
        <v>15000</v>
      </c>
      <c r="G26" s="6">
        <f>F26*8%</f>
        <v>1200</v>
      </c>
      <c r="H26" s="6">
        <f>SUM(F26:G26)</f>
        <v>16200</v>
      </c>
    </row>
    <row r="27" spans="1:8" x14ac:dyDescent="0.2">
      <c r="A27" s="4"/>
      <c r="B27" s="5" t="s">
        <v>64</v>
      </c>
      <c r="C27" s="5"/>
      <c r="D27" s="4"/>
      <c r="E27" s="4"/>
      <c r="F27" s="6">
        <f>SUM(F5:F26)</f>
        <v>263836.69259259256</v>
      </c>
      <c r="G27" s="4"/>
      <c r="H27" s="6">
        <f>SUM(H5:H26)</f>
        <v>287763.44469999999</v>
      </c>
    </row>
  </sheetData>
  <mergeCells count="11">
    <mergeCell ref="A2:H2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</mergeCells>
  <pageMargins left="0.11811023622047245" right="0.11811023622047245" top="0.35433070866141736" bottom="0.35433070866141736" header="0.31496062992125984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robót w roku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Kowalska</dc:creator>
  <cp:lastModifiedBy>Mirosław Smutkiewicz</cp:lastModifiedBy>
  <cp:lastPrinted>2022-10-13T08:20:08Z</cp:lastPrinted>
  <dcterms:created xsi:type="dcterms:W3CDTF">2022-01-03T10:50:35Z</dcterms:created>
  <dcterms:modified xsi:type="dcterms:W3CDTF">2022-10-13T09:42:07Z</dcterms:modified>
</cp:coreProperties>
</file>