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.smutkiewicz\Desktop\materiały Komisja Rewizyjna 2022\"/>
    </mc:Choice>
  </mc:AlternateContent>
  <xr:revisionPtr revIDLastSave="0" documentId="13_ncr:1_{EDAD4B65-7884-431E-AF29-131F993C7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 um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E18" i="1"/>
  <c r="E11" i="1" l="1"/>
  <c r="E26" i="1" l="1"/>
  <c r="G25" i="1" l="1"/>
  <c r="G24" i="1" l="1"/>
  <c r="G23" i="1"/>
  <c r="G22" i="1"/>
  <c r="G20" i="1"/>
  <c r="G19" i="1"/>
  <c r="E5" i="1"/>
  <c r="E28" i="1" s="1"/>
  <c r="E7" i="1"/>
  <c r="E17" i="1"/>
  <c r="G16" i="1" l="1"/>
  <c r="G15" i="1" l="1"/>
  <c r="G14" i="1" l="1"/>
  <c r="G13" i="1" l="1"/>
  <c r="G12" i="1" l="1"/>
  <c r="G10" i="1" l="1"/>
  <c r="G8" i="1" l="1"/>
  <c r="G6" i="1" l="1"/>
  <c r="G4" i="1" l="1"/>
  <c r="G3" i="1" l="1"/>
  <c r="G28" i="1" s="1"/>
</calcChain>
</file>

<file path=xl/sharedStrings.xml><?xml version="1.0" encoding="utf-8"?>
<sst xmlns="http://schemas.openxmlformats.org/spreadsheetml/2006/main" count="109" uniqueCount="85">
  <si>
    <t>Data</t>
  </si>
  <si>
    <t>Wykonawca</t>
  </si>
  <si>
    <t>Temat</t>
  </si>
  <si>
    <t>Wartość umowy netto [PLN]</t>
  </si>
  <si>
    <t>Podatek VAT [%]</t>
  </si>
  <si>
    <t>Wartość umowy brutto [PLN]</t>
  </si>
  <si>
    <t>termin realizacji</t>
  </si>
  <si>
    <t>31.12.2021</t>
  </si>
  <si>
    <t>Zakład Usług Kominiarskich Robert Karbowski</t>
  </si>
  <si>
    <t>Usługi kominiarskie w roku 2021</t>
  </si>
  <si>
    <t>25.01.2021</t>
  </si>
  <si>
    <t>27.01.2021</t>
  </si>
  <si>
    <t>ERBUDOWA Robert Socha</t>
  </si>
  <si>
    <t>09.02.2021</t>
  </si>
  <si>
    <t>22.02.2021</t>
  </si>
  <si>
    <t>23.02.2021</t>
  </si>
  <si>
    <t>26.03.2021</t>
  </si>
  <si>
    <t>12.03.2021</t>
  </si>
  <si>
    <t>24.02.2021</t>
  </si>
  <si>
    <t>Naprawa dachu ul. Pułtuska 19 m 1</t>
  </si>
  <si>
    <t>Arbud Kaszuba Arkadiusz</t>
  </si>
  <si>
    <t>26.02.2021</t>
  </si>
  <si>
    <t>Aras Adam Koczkodon</t>
  </si>
  <si>
    <t>30.04.2021</t>
  </si>
  <si>
    <t>09.03.2021</t>
  </si>
  <si>
    <t>30.09.2021</t>
  </si>
  <si>
    <t>10.05.2021</t>
  </si>
  <si>
    <t>14.05.2021</t>
  </si>
  <si>
    <t>17.05.2021</t>
  </si>
  <si>
    <t>01.07.2021</t>
  </si>
  <si>
    <t>09.07.2021</t>
  </si>
  <si>
    <t xml:space="preserve">CONCEPT SPACE </t>
  </si>
  <si>
    <t>Opracowanie dokumentacji projektowej - remont  ul. Konwaliowa 2 lok. nr 2</t>
  </si>
  <si>
    <t>16.07.2021</t>
  </si>
  <si>
    <t>05.07.2021</t>
  </si>
  <si>
    <t>29.07.2021</t>
  </si>
  <si>
    <t>Naprawa instalacji elektrycznej ul. Kościuszki 3/5</t>
  </si>
  <si>
    <t>20.07.2021</t>
  </si>
  <si>
    <t>Remont lokali mieszkalnych ul. Kościuszki 13 A, ul. Pułtuska 17/8, ul. Pułtuska 17 B/27, ul. Wyzwolenia 7</t>
  </si>
  <si>
    <t>23.08.2021</t>
  </si>
  <si>
    <t xml:space="preserve">Naprawa elewacji budynku przy ul. Kościuszki 13 </t>
  </si>
  <si>
    <t>25.08.2021</t>
  </si>
  <si>
    <t xml:space="preserve">Remont ul. Konwaliowa 2 m 2 </t>
  </si>
  <si>
    <t>24.09.2021</t>
  </si>
  <si>
    <t>26.08.2021</t>
  </si>
  <si>
    <t>HURTOWNIA SPORTOWA KAL-SPORT</t>
  </si>
  <si>
    <t>Wyposażenie lokalu ul. Konwaliowa 2 m 2</t>
  </si>
  <si>
    <t>20.10.2021</t>
  </si>
  <si>
    <t>21.09.2021</t>
  </si>
  <si>
    <t>Naprawa dachu na komórkach ul. Pułtuska 34</t>
  </si>
  <si>
    <t>17.11.2021</t>
  </si>
  <si>
    <t>19.11.2021</t>
  </si>
  <si>
    <t>23.12.2021</t>
  </si>
  <si>
    <t>30.11.2021</t>
  </si>
  <si>
    <t>07.12.2021</t>
  </si>
  <si>
    <t>28.12.2021</t>
  </si>
  <si>
    <t>10.02.2021</t>
  </si>
  <si>
    <t>20.05.2021</t>
  </si>
  <si>
    <t>20.11.2021</t>
  </si>
  <si>
    <t>27.08.2021</t>
  </si>
  <si>
    <t>24.06.2021</t>
  </si>
  <si>
    <t>Wymiana zasobnika ciepłej wody ul. Polna 51</t>
  </si>
  <si>
    <t>30.06.2021</t>
  </si>
  <si>
    <t>RAZEM</t>
  </si>
  <si>
    <t>Lp</t>
  </si>
  <si>
    <t>30.07.2021</t>
  </si>
  <si>
    <t xml:space="preserve">Opracowanie kosztorysów  na remonty lokalu ul. Nasielska 1 nr 30, wymianę schodów ul. Kościuszki 13 i 13A, 14, ul. Wyzwolenia 7, ocieplenie ścian ul. Konwaliowa 2 A w Jadwisinie. </t>
  </si>
  <si>
    <t>Remont lokali mieszkalnych ul. Pułtuska 17 lok. nr 1, ul. Nasielska 1 lok. nr 30, ul. Konwaliowa 2 A w Jadwisinie (pomieszczenie techniczne)</t>
  </si>
  <si>
    <t>Wymiana ciepłomierza ul. Polna 51 lok. nr 14, demontaż uszkodzonego grzejnika ul. Kościuszki 13 A lok. nr 2</t>
  </si>
  <si>
    <t>Nadzór inwestorski nad remontem w budynkach  ul. Masielska 1 lok. nr 30, ul. Pułtuska 17 lok. nr 1 w Serocku,  ul. Konwaliowa 2 A w Jadwisinie</t>
  </si>
  <si>
    <t>Przegląd instalacji gazowych w budynkach mieszkalnych administrowantych przez MGZGK</t>
  </si>
  <si>
    <t>Remont lokali mieszkalnych ul. Koś ciuszki 13 lik. Nr 5 (wymiana podłogi), ul. Polna 51 - wymiana ryniejn, ul. Kościuszki 13 - naprawa dachu.</t>
  </si>
  <si>
    <t>Opracowanie kosztorysów na remont lokali ul. Kościuszki 3/5, ul. Kościuszki 13/10, ul. Wyzwolenia 7/3 w Serocku</t>
  </si>
  <si>
    <t>Remont lokali mieszkalnych ul. Pułtuska 15/4, ul. Kościuszki 13/10, ul. Wyzwolenia 7/3 w Serocku</t>
  </si>
  <si>
    <t xml:space="preserve">Przegląd pięcioletni  stanu techniocznego  budynków komunalnych administyrowanych przez MGZGK </t>
  </si>
  <si>
    <t>Naprawy instalacji gazowych ul. Konwaliowa 2 A lok. nr 5 i 12, ul. Wyzwolenia 23, ul. Kościuszki 3/7, ul./ Pułtuska 15/3, ul. Pułtuska 17 B/9, i 17 B/19</t>
  </si>
  <si>
    <t>Montaż termy ul. Wyzwolenia 7/7, naprawa CO ul. Pułtuska 17 B/9 i 26, naprawa CO ul. Polna 51</t>
  </si>
  <si>
    <t xml:space="preserve">Naprawy w budynkach komunalnych </t>
  </si>
  <si>
    <t>09.12.2021</t>
  </si>
  <si>
    <t>ENERGOLINIA  Adam Mańko</t>
  </si>
  <si>
    <t>Naprawa instalacji elektrycznej ul. Pułtuska 34/12 oraz instalacji telewizyjnej ul. Wyzwolenia 7/3</t>
  </si>
  <si>
    <t>Remont lokalu mieszkalnego ul. Pułtuska 15/2A</t>
  </si>
  <si>
    <t>Zlecenie przeglądu p.-poż. w budynkach administrowanych przez MGZGK</t>
  </si>
  <si>
    <t>Usługi p-poż.</t>
  </si>
  <si>
    <t>Wykaz robót w 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</si>
</sst>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wrapText="1"/>
    </xf>
    <xf numFmtId="0" fontId="1" fillId="0" borderId="3" xfId="0" applyFont="1" applyBorder="1"/>
    <xf numFmtId="4" fontId="1" fillId="0" borderId="0" xfId="0" applyNumberFormat="1" applyFont="1"/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K4" sqref="K4"/>
    </sheetView>
  </sheetViews>
  <sheetFormatPr defaultRowHeight="12.75" x14ac:dyDescent="0.2"/>
  <cols>
    <col min="1" max="1" width="4.5703125" style="1" customWidth="1"/>
    <col min="2" max="2" width="10.5703125" style="1" customWidth="1"/>
    <col min="3" max="3" width="12.5703125" style="8" customWidth="1"/>
    <col min="4" max="4" width="22" style="8" customWidth="1"/>
    <col min="5" max="5" width="10" style="1" customWidth="1"/>
    <col min="6" max="6" width="7" style="1" bestFit="1" customWidth="1"/>
    <col min="7" max="7" width="10.140625" style="1" customWidth="1"/>
    <col min="8" max="8" width="9.7109375" style="1" customWidth="1"/>
    <col min="9" max="16384" width="9.140625" style="1"/>
  </cols>
  <sheetData>
    <row r="1" spans="1:8" x14ac:dyDescent="0.2">
      <c r="B1" s="11" t="s">
        <v>84</v>
      </c>
      <c r="C1" s="11"/>
      <c r="D1" s="11"/>
      <c r="E1" s="11"/>
      <c r="F1" s="11"/>
      <c r="G1" s="11"/>
      <c r="H1" s="11"/>
    </row>
    <row r="2" spans="1:8" ht="82.5" customHeight="1" x14ac:dyDescent="0.2">
      <c r="A2" s="2" t="s">
        <v>64</v>
      </c>
      <c r="B2" s="3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5" t="s">
        <v>5</v>
      </c>
      <c r="H2" s="4" t="s">
        <v>6</v>
      </c>
    </row>
    <row r="3" spans="1:8" ht="58.5" customHeight="1" x14ac:dyDescent="0.2">
      <c r="A3" s="2">
        <v>1</v>
      </c>
      <c r="B3" s="2" t="s">
        <v>10</v>
      </c>
      <c r="C3" s="6" t="s">
        <v>8</v>
      </c>
      <c r="D3" s="6" t="s">
        <v>9</v>
      </c>
      <c r="E3" s="7">
        <v>22000</v>
      </c>
      <c r="F3" s="7">
        <v>8</v>
      </c>
      <c r="G3" s="7">
        <f>E3*1.08</f>
        <v>23760</v>
      </c>
      <c r="H3" s="2" t="s">
        <v>7</v>
      </c>
    </row>
    <row r="4" spans="1:8" ht="134.25" customHeight="1" x14ac:dyDescent="0.2">
      <c r="A4" s="2">
        <v>2</v>
      </c>
      <c r="B4" s="2" t="s">
        <v>10</v>
      </c>
      <c r="C4" s="6" t="s">
        <v>12</v>
      </c>
      <c r="D4" s="6" t="s">
        <v>66</v>
      </c>
      <c r="E4" s="7">
        <v>4500</v>
      </c>
      <c r="F4" s="7">
        <v>23</v>
      </c>
      <c r="G4" s="7">
        <f>E4*1.23</f>
        <v>5535</v>
      </c>
      <c r="H4" s="2" t="s">
        <v>11</v>
      </c>
    </row>
    <row r="5" spans="1:8" ht="105" customHeight="1" x14ac:dyDescent="0.2">
      <c r="A5" s="2">
        <v>3</v>
      </c>
      <c r="B5" s="2" t="s">
        <v>14</v>
      </c>
      <c r="C5" s="6" t="s">
        <v>20</v>
      </c>
      <c r="D5" s="6" t="s">
        <v>67</v>
      </c>
      <c r="E5" s="7">
        <f>G5/1.08</f>
        <v>63280.953703703693</v>
      </c>
      <c r="F5" s="7">
        <v>8</v>
      </c>
      <c r="G5" s="7">
        <v>68343.429999999993</v>
      </c>
      <c r="H5" s="2" t="s">
        <v>16</v>
      </c>
    </row>
    <row r="6" spans="1:8" ht="96" customHeight="1" x14ac:dyDescent="0.2">
      <c r="A6" s="2">
        <v>4</v>
      </c>
      <c r="B6" s="2" t="s">
        <v>15</v>
      </c>
      <c r="C6" s="6" t="s">
        <v>12</v>
      </c>
      <c r="D6" s="6" t="s">
        <v>69</v>
      </c>
      <c r="E6" s="7">
        <v>1500</v>
      </c>
      <c r="F6" s="7">
        <v>23</v>
      </c>
      <c r="G6" s="7">
        <f>E6*1.23</f>
        <v>1845</v>
      </c>
      <c r="H6" s="2" t="s">
        <v>16</v>
      </c>
    </row>
    <row r="7" spans="1:8" ht="63.75" x14ac:dyDescent="0.2">
      <c r="A7" s="2">
        <v>5</v>
      </c>
      <c r="B7" s="2" t="s">
        <v>21</v>
      </c>
      <c r="C7" s="6" t="s">
        <v>22</v>
      </c>
      <c r="D7" s="6" t="s">
        <v>70</v>
      </c>
      <c r="E7" s="7">
        <f>G7/1.23</f>
        <v>8274.8699186991871</v>
      </c>
      <c r="F7" s="7">
        <v>23</v>
      </c>
      <c r="G7" s="7">
        <v>10178.09</v>
      </c>
      <c r="H7" s="2" t="s">
        <v>23</v>
      </c>
    </row>
    <row r="8" spans="1:8" ht="89.25" x14ac:dyDescent="0.2">
      <c r="A8" s="2">
        <v>6</v>
      </c>
      <c r="B8" s="2" t="s">
        <v>24</v>
      </c>
      <c r="C8" s="8" t="s">
        <v>20</v>
      </c>
      <c r="D8" s="6" t="s">
        <v>71</v>
      </c>
      <c r="E8" s="7">
        <v>3700</v>
      </c>
      <c r="F8" s="7">
        <v>8</v>
      </c>
      <c r="G8" s="7">
        <f>E8*1.08</f>
        <v>3996.0000000000005</v>
      </c>
      <c r="H8" s="2" t="s">
        <v>17</v>
      </c>
    </row>
    <row r="9" spans="1:8" ht="76.5" x14ac:dyDescent="0.2">
      <c r="A9" s="2">
        <v>7</v>
      </c>
      <c r="B9" s="2" t="s">
        <v>26</v>
      </c>
      <c r="C9" s="6" t="s">
        <v>12</v>
      </c>
      <c r="D9" s="6" t="s">
        <v>72</v>
      </c>
      <c r="E9" s="7">
        <v>2439.02</v>
      </c>
      <c r="F9" s="7">
        <v>23</v>
      </c>
      <c r="G9" s="7">
        <v>3000</v>
      </c>
      <c r="H9" s="2" t="s">
        <v>27</v>
      </c>
    </row>
    <row r="10" spans="1:8" ht="51" x14ac:dyDescent="0.2">
      <c r="A10" s="2">
        <v>8</v>
      </c>
      <c r="B10" s="2" t="s">
        <v>29</v>
      </c>
      <c r="C10" s="6" t="s">
        <v>31</v>
      </c>
      <c r="D10" s="6" t="s">
        <v>32</v>
      </c>
      <c r="E10" s="7">
        <v>2633</v>
      </c>
      <c r="F10" s="7">
        <v>23</v>
      </c>
      <c r="G10" s="7">
        <f>E10*1.23</f>
        <v>3238.59</v>
      </c>
      <c r="H10" s="2" t="s">
        <v>33</v>
      </c>
    </row>
    <row r="11" spans="1:8" ht="76.5" x14ac:dyDescent="0.2">
      <c r="A11" s="2">
        <v>9</v>
      </c>
      <c r="B11" s="2" t="s">
        <v>34</v>
      </c>
      <c r="C11" s="6" t="s">
        <v>20</v>
      </c>
      <c r="D11" s="6" t="s">
        <v>73</v>
      </c>
      <c r="E11" s="7">
        <f>G11/1.08</f>
        <v>81905.787037037036</v>
      </c>
      <c r="F11" s="7">
        <v>8</v>
      </c>
      <c r="G11" s="7">
        <v>88458.25</v>
      </c>
      <c r="H11" s="2" t="s">
        <v>35</v>
      </c>
    </row>
    <row r="12" spans="1:8" ht="76.5" x14ac:dyDescent="0.2">
      <c r="A12" s="2">
        <v>10</v>
      </c>
      <c r="B12" s="2" t="s">
        <v>37</v>
      </c>
      <c r="C12" s="6" t="s">
        <v>20</v>
      </c>
      <c r="D12" s="6" t="s">
        <v>38</v>
      </c>
      <c r="E12" s="7">
        <v>6000</v>
      </c>
      <c r="F12" s="7">
        <v>8</v>
      </c>
      <c r="G12" s="7">
        <f>E12*1.08</f>
        <v>6480</v>
      </c>
      <c r="H12" s="2" t="s">
        <v>65</v>
      </c>
    </row>
    <row r="13" spans="1:8" ht="33" customHeight="1" x14ac:dyDescent="0.2">
      <c r="A13" s="2">
        <v>11</v>
      </c>
      <c r="B13" s="2" t="s">
        <v>41</v>
      </c>
      <c r="C13" s="6" t="s">
        <v>20</v>
      </c>
      <c r="D13" s="6" t="s">
        <v>42</v>
      </c>
      <c r="E13" s="7">
        <v>55417.73</v>
      </c>
      <c r="F13" s="7">
        <v>8</v>
      </c>
      <c r="G13" s="7">
        <f>E13*1.08</f>
        <v>59851.148400000005</v>
      </c>
      <c r="H13" s="2" t="s">
        <v>43</v>
      </c>
    </row>
    <row r="14" spans="1:8" ht="47.25" customHeight="1" x14ac:dyDescent="0.2">
      <c r="A14" s="2">
        <v>12</v>
      </c>
      <c r="B14" s="2" t="s">
        <v>44</v>
      </c>
      <c r="C14" s="6" t="s">
        <v>45</v>
      </c>
      <c r="D14" s="6" t="s">
        <v>46</v>
      </c>
      <c r="E14" s="7">
        <v>39820</v>
      </c>
      <c r="F14" s="7">
        <v>23</v>
      </c>
      <c r="G14" s="7">
        <f>E14*1.23</f>
        <v>48978.6</v>
      </c>
      <c r="H14" s="2" t="s">
        <v>47</v>
      </c>
    </row>
    <row r="15" spans="1:8" ht="42" customHeight="1" x14ac:dyDescent="0.2">
      <c r="A15" s="2">
        <v>13</v>
      </c>
      <c r="B15" s="2" t="s">
        <v>48</v>
      </c>
      <c r="C15" s="6" t="s">
        <v>20</v>
      </c>
      <c r="D15" s="6" t="s">
        <v>49</v>
      </c>
      <c r="E15" s="7">
        <v>10500</v>
      </c>
      <c r="F15" s="7">
        <v>23</v>
      </c>
      <c r="G15" s="7">
        <f>E15*1.23</f>
        <v>12915</v>
      </c>
      <c r="H15" s="2" t="s">
        <v>25</v>
      </c>
    </row>
    <row r="16" spans="1:8" ht="69.75" customHeight="1" x14ac:dyDescent="0.2">
      <c r="A16" s="2">
        <v>14</v>
      </c>
      <c r="B16" s="2" t="s">
        <v>51</v>
      </c>
      <c r="C16" s="6" t="s">
        <v>12</v>
      </c>
      <c r="D16" s="6" t="s">
        <v>74</v>
      </c>
      <c r="E16" s="7">
        <v>5000</v>
      </c>
      <c r="F16" s="7">
        <v>23</v>
      </c>
      <c r="G16" s="7">
        <f>E16*1.23</f>
        <v>6150</v>
      </c>
      <c r="H16" s="2" t="s">
        <v>52</v>
      </c>
    </row>
    <row r="17" spans="1:8" ht="27" customHeight="1" x14ac:dyDescent="0.2">
      <c r="A17" s="2">
        <v>15</v>
      </c>
      <c r="B17" s="2" t="s">
        <v>51</v>
      </c>
      <c r="C17" s="6" t="s">
        <v>20</v>
      </c>
      <c r="D17" s="6" t="s">
        <v>77</v>
      </c>
      <c r="E17" s="7">
        <f>G17/1.08</f>
        <v>2768.9444444444443</v>
      </c>
      <c r="F17" s="7">
        <v>8</v>
      </c>
      <c r="G17" s="7">
        <v>2990.46</v>
      </c>
      <c r="H17" s="2" t="s">
        <v>53</v>
      </c>
    </row>
    <row r="18" spans="1:8" ht="43.5" customHeight="1" x14ac:dyDescent="0.2">
      <c r="A18" s="2">
        <v>17</v>
      </c>
      <c r="B18" s="2" t="s">
        <v>54</v>
      </c>
      <c r="C18" s="6" t="s">
        <v>20</v>
      </c>
      <c r="D18" s="6" t="s">
        <v>81</v>
      </c>
      <c r="E18" s="7">
        <f>G18/1.08</f>
        <v>44975.305555555555</v>
      </c>
      <c r="F18" s="7">
        <v>8</v>
      </c>
      <c r="G18" s="7">
        <v>48573.33</v>
      </c>
      <c r="H18" s="2" t="s">
        <v>52</v>
      </c>
    </row>
    <row r="19" spans="1:8" ht="90" customHeight="1" x14ac:dyDescent="0.2">
      <c r="A19" s="2">
        <v>18</v>
      </c>
      <c r="B19" s="2" t="s">
        <v>13</v>
      </c>
      <c r="C19" s="6" t="s">
        <v>22</v>
      </c>
      <c r="D19" s="6" t="s">
        <v>68</v>
      </c>
      <c r="E19" s="7">
        <v>722.22</v>
      </c>
      <c r="F19" s="7">
        <v>0.08</v>
      </c>
      <c r="G19" s="7">
        <f>E19*1.08</f>
        <v>779.99760000000003</v>
      </c>
      <c r="H19" s="9" t="s">
        <v>56</v>
      </c>
    </row>
    <row r="20" spans="1:8" ht="43.5" customHeight="1" x14ac:dyDescent="0.2">
      <c r="A20" s="2">
        <v>19</v>
      </c>
      <c r="B20" s="2" t="s">
        <v>18</v>
      </c>
      <c r="C20" s="6" t="s">
        <v>20</v>
      </c>
      <c r="D20" s="6" t="s">
        <v>19</v>
      </c>
      <c r="E20" s="7">
        <v>800</v>
      </c>
      <c r="F20" s="7">
        <v>0.08</v>
      </c>
      <c r="G20" s="7">
        <f>E20*1.08</f>
        <v>864</v>
      </c>
      <c r="H20" s="2" t="s">
        <v>21</v>
      </c>
    </row>
    <row r="21" spans="1:8" ht="51" x14ac:dyDescent="0.2">
      <c r="A21" s="2">
        <v>20</v>
      </c>
      <c r="B21" s="2" t="s">
        <v>28</v>
      </c>
      <c r="C21" s="6" t="s">
        <v>83</v>
      </c>
      <c r="D21" s="6" t="s">
        <v>82</v>
      </c>
      <c r="E21" s="7">
        <v>420</v>
      </c>
      <c r="F21" s="7">
        <v>0</v>
      </c>
      <c r="G21" s="7">
        <v>420</v>
      </c>
      <c r="H21" s="2" t="s">
        <v>57</v>
      </c>
    </row>
    <row r="22" spans="1:8" ht="38.25" x14ac:dyDescent="0.2">
      <c r="A22" s="2">
        <v>21</v>
      </c>
      <c r="B22" s="2" t="s">
        <v>30</v>
      </c>
      <c r="C22" s="6" t="s">
        <v>79</v>
      </c>
      <c r="D22" s="6" t="s">
        <v>36</v>
      </c>
      <c r="E22" s="7">
        <v>3000</v>
      </c>
      <c r="F22" s="7">
        <v>8</v>
      </c>
      <c r="G22" s="7">
        <f>E22*1.08</f>
        <v>3240</v>
      </c>
      <c r="H22" s="2" t="s">
        <v>33</v>
      </c>
    </row>
    <row r="23" spans="1:8" ht="38.25" x14ac:dyDescent="0.2">
      <c r="A23" s="2">
        <v>22</v>
      </c>
      <c r="B23" s="2" t="s">
        <v>39</v>
      </c>
      <c r="C23" s="6" t="s">
        <v>20</v>
      </c>
      <c r="D23" s="6" t="s">
        <v>40</v>
      </c>
      <c r="E23" s="7">
        <v>6500</v>
      </c>
      <c r="F23" s="7">
        <v>8</v>
      </c>
      <c r="G23" s="7">
        <f>E23*1.08</f>
        <v>7020.0000000000009</v>
      </c>
      <c r="H23" s="2" t="s">
        <v>59</v>
      </c>
    </row>
    <row r="24" spans="1:8" ht="133.5" customHeight="1" x14ac:dyDescent="0.2">
      <c r="A24" s="2">
        <v>23</v>
      </c>
      <c r="B24" s="2" t="s">
        <v>50</v>
      </c>
      <c r="C24" s="6" t="s">
        <v>22</v>
      </c>
      <c r="D24" s="6" t="s">
        <v>75</v>
      </c>
      <c r="E24" s="7">
        <v>1388.89</v>
      </c>
      <c r="F24" s="7">
        <v>8</v>
      </c>
      <c r="G24" s="7">
        <f>E24*1.08</f>
        <v>1500.0012000000002</v>
      </c>
      <c r="H24" s="2" t="s">
        <v>58</v>
      </c>
    </row>
    <row r="25" spans="1:8" ht="63.75" x14ac:dyDescent="0.2">
      <c r="A25" s="2">
        <v>24</v>
      </c>
      <c r="B25" s="2" t="s">
        <v>55</v>
      </c>
      <c r="C25" s="6" t="s">
        <v>22</v>
      </c>
      <c r="D25" s="6" t="s">
        <v>76</v>
      </c>
      <c r="E25" s="7">
        <v>1388.89</v>
      </c>
      <c r="F25" s="7">
        <v>8</v>
      </c>
      <c r="G25" s="7">
        <f>E25*1.08</f>
        <v>1500.0012000000002</v>
      </c>
      <c r="H25" s="2" t="s">
        <v>55</v>
      </c>
    </row>
    <row r="26" spans="1:8" ht="33.75" customHeight="1" x14ac:dyDescent="0.2">
      <c r="A26" s="2">
        <v>25</v>
      </c>
      <c r="B26" s="2" t="s">
        <v>60</v>
      </c>
      <c r="C26" s="6" t="s">
        <v>22</v>
      </c>
      <c r="D26" s="6" t="s">
        <v>61</v>
      </c>
      <c r="E26" s="7">
        <f>G26/1.08</f>
        <v>8518.5185185185182</v>
      </c>
      <c r="F26" s="7">
        <v>8</v>
      </c>
      <c r="G26" s="7">
        <v>9200</v>
      </c>
      <c r="H26" s="2" t="s">
        <v>62</v>
      </c>
    </row>
    <row r="27" spans="1:8" ht="69" customHeight="1" x14ac:dyDescent="0.2">
      <c r="A27" s="2">
        <v>26</v>
      </c>
      <c r="B27" s="2" t="s">
        <v>78</v>
      </c>
      <c r="C27" s="6" t="s">
        <v>79</v>
      </c>
      <c r="D27" s="6" t="s">
        <v>80</v>
      </c>
      <c r="E27" s="7">
        <v>350</v>
      </c>
      <c r="F27" s="7">
        <v>8</v>
      </c>
      <c r="G27" s="7">
        <f>E27*1.08</f>
        <v>378</v>
      </c>
      <c r="H27" s="2"/>
    </row>
    <row r="28" spans="1:8" x14ac:dyDescent="0.2">
      <c r="A28" s="2"/>
      <c r="B28" s="2"/>
      <c r="C28" s="6" t="s">
        <v>63</v>
      </c>
      <c r="D28" s="6"/>
      <c r="E28" s="7">
        <f>SUM(E3:E27)</f>
        <v>377804.12917795847</v>
      </c>
      <c r="F28" s="7"/>
      <c r="G28" s="7">
        <f>SUM(G3:G27)</f>
        <v>419194.89840000001</v>
      </c>
      <c r="H28" s="2"/>
    </row>
    <row r="29" spans="1:8" x14ac:dyDescent="0.2">
      <c r="E29" s="10"/>
      <c r="F29" s="10"/>
      <c r="G29" s="10"/>
    </row>
    <row r="30" spans="1:8" x14ac:dyDescent="0.2">
      <c r="E30" s="10"/>
      <c r="F30" s="10"/>
      <c r="G30" s="10"/>
    </row>
    <row r="31" spans="1:8" x14ac:dyDescent="0.2">
      <c r="E31" s="10"/>
      <c r="F31" s="10"/>
      <c r="G31" s="10"/>
    </row>
    <row r="32" spans="1:8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umów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Kowalska</dc:creator>
  <cp:lastModifiedBy>Mirosław Smutkiewicz</cp:lastModifiedBy>
  <cp:lastPrinted>2022-10-13T09:38:19Z</cp:lastPrinted>
  <dcterms:created xsi:type="dcterms:W3CDTF">2021-01-11T11:43:54Z</dcterms:created>
  <dcterms:modified xsi:type="dcterms:W3CDTF">2022-10-13T09:40:11Z</dcterms:modified>
</cp:coreProperties>
</file>