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6" sheetId="1" r:id="rId1"/>
  </sheets>
  <definedNames>
    <definedName name="_xlnm.Print_Area" localSheetId="0">'zał. nr 6'!$A$1:$J$66</definedName>
  </definedNames>
  <calcPr fullCalcOnLoad="1"/>
</workbook>
</file>

<file path=xl/sharedStrings.xml><?xml version="1.0" encoding="utf-8"?>
<sst xmlns="http://schemas.openxmlformats.org/spreadsheetml/2006/main" count="81" uniqueCount="49">
  <si>
    <t>Wydatki
ogółem</t>
  </si>
  <si>
    <t>Dział</t>
  </si>
  <si>
    <t>Ogółem</t>
  </si>
  <si>
    <t>Dotacje
ogółem</t>
  </si>
  <si>
    <t>z tego:</t>
  </si>
  <si>
    <t>Nazwa zadania</t>
  </si>
  <si>
    <t>wydatki bieżące</t>
  </si>
  <si>
    <t>wydatki majątkowe</t>
  </si>
  <si>
    <t>Zakres porozumienia lub umowy</t>
  </si>
  <si>
    <t xml:space="preserve">                                           </t>
  </si>
  <si>
    <t>Roz-dział</t>
  </si>
  <si>
    <t>§</t>
  </si>
  <si>
    <t>Zakup usług pozostałych</t>
  </si>
  <si>
    <t>TRANSPORT I ŁĄCZNOŚĆ</t>
  </si>
  <si>
    <t>Lokalny transport zbiorowy</t>
  </si>
  <si>
    <t>Dotacje celowe otrzymane z powiatu na zadania bieżące realizowane na podstawie porozumień (umów) między jednostkami samorządu terytorialnego</t>
  </si>
  <si>
    <t>Drogi publiczne powiatowe</t>
  </si>
  <si>
    <t>Dotacja z Powiatu Legionowskiego na bieżące utrzymanie dróg powiatowych na terenie gminy Serock</t>
  </si>
  <si>
    <t>Środki otrzymane z państwowych funduszy celowych na realizację zadań bieżących jednostek sektora finansów publicznych</t>
  </si>
  <si>
    <t xml:space="preserve">Środki od Wojewody Mazowieckiego na dofinansowanie rozwoju przewozów autobusowych o charakterze użyteczności publicznej </t>
  </si>
  <si>
    <t>Działalność usługowa</t>
  </si>
  <si>
    <t>Dotacje celowe przekazane do samorządu województwa na inwestycje i zakupy inwestycyjne realizowane na podstawie porozumień (umów) między jednostkami samorządu terytorialnego</t>
  </si>
  <si>
    <t>Pozostała dzialalność</t>
  </si>
  <si>
    <t>Dotacja dla Województwa Mazowieckiego na realizację projektu pn. "Regionalne partnerstwo samorządów Mazowsza dla aktywizacji społeczeństwa informacyjnego w zakresie e-administracji i geoinformacji"  w ramach Regionalnego Programu Operacyjnego Województwa Mazowieckiego na lata 2014 - 2020</t>
  </si>
  <si>
    <t>Dochody i wydatki związane z realizacją zadań realizowanych w drodze umów lub porozumień między jednostkami samorządu terytorialnego</t>
  </si>
  <si>
    <t>Rady Miejskiej w Serocku</t>
  </si>
  <si>
    <t>plan</t>
  </si>
  <si>
    <t>zmiana</t>
  </si>
  <si>
    <t>po zmianie</t>
  </si>
  <si>
    <t>Infrastruktura kolejowa</t>
  </si>
  <si>
    <t>Wyszczegól-nienie</t>
  </si>
  <si>
    <t>Wydatki inwestycyjne jednostek budżetowych</t>
  </si>
  <si>
    <t>Dotacje celowe otrzymane z powiatu na inwestycje i zakupy inwestycyjne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</si>
  <si>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</si>
  <si>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 xml:space="preserve">Dotacje celowe z gmin i powiatów biorących udział we wspólnej realizacji zadania w zakresie opracowania studium planistyczno – prognostycznego budowy linii kolejowej Zegrze - Przasnysz, </t>
  </si>
  <si>
    <t xml:space="preserve">Uchwały Nr </t>
  </si>
  <si>
    <t xml:space="preserve">z dnia </t>
  </si>
  <si>
    <t>Administracja publiczna</t>
  </si>
  <si>
    <t>Pozostała działalność</t>
  </si>
  <si>
    <t>Dotacje celowe przekazane do samorządu województwa na zadania bieżące realizowane na podstawie porozumień (umów) między jednostkami samorządu terytorialnego</t>
  </si>
  <si>
    <t>Pozostałe zadania w zakresie polityki społecznej</t>
  </si>
  <si>
    <t>Fundusz Solidarnościowy</t>
  </si>
  <si>
    <t>Wynagrodzenie osobowe pracowników</t>
  </si>
  <si>
    <t>Skłądki na ubezpieczenie społeczne</t>
  </si>
  <si>
    <t>Składki na Fundusz Pracy oraz Fundusz Solidarnościowy</t>
  </si>
  <si>
    <t>Wynagrodzenia bezosobowe</t>
  </si>
  <si>
    <t xml:space="preserve">Załącznik Nr 4 do </t>
  </si>
  <si>
    <t xml:space="preserve">Dotacja dla Województwa Mazowieckiego  w zakresie rozwoju oraz zapewnienia usług utrzymania technicznego Systemu e-Urząd, w tym oprogramowania EZD i portalu Wrota Mazowsza dostępnego pod adresem www.wrotamazowsza.pl, wdrożonych w ramach realizowanego projektu: „Rozwój elektronicznej administracji w samorządach województwa mazowieckiego wspomagającej niwelowanie dwudzielności potencjału województwa (Projekt EA)” </t>
  </si>
  <si>
    <t>Środki od Wojewody Mazowieckiego uzyskane w ramach Funduszu Solidarnościowego na realizację programu „Opieka Wytchnieniowa”,  z przeznaczeniem na świadczenie usługi opieki wytchnieniowej dla członków rodzin lub opiekunów sprawujących bezpośrednią opiekę nad dziećmi z orzeczeniem o niepełnosprawności i osobami ze znacznym stopniem niepełnosprawności oraz orzeczeniami równoważnymi.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</si>
</sst>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9" fillId="33" borderId="11" xfId="0" applyNumberFormat="1" applyFont="1" applyFill="1" applyBorder="1" applyAlignment="1">
      <alignment vertical="center"/>
    </xf>
    <xf numFmtId="4" fontId="9" fillId="33" borderId="11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49" fillId="34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9" fillId="33" borderId="12" xfId="0" applyFont="1" applyFill="1" applyBorder="1" applyAlignment="1">
      <alignment vertical="center" wrapText="1"/>
    </xf>
    <xf numFmtId="4" fontId="9" fillId="33" borderId="12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8" fillId="32" borderId="18" xfId="0" applyFont="1" applyFill="1" applyBorder="1" applyAlignment="1">
      <alignment horizontal="left" vertical="center"/>
    </xf>
    <xf numFmtId="0" fontId="8" fillId="32" borderId="19" xfId="0" applyFont="1" applyFill="1" applyBorder="1" applyAlignment="1">
      <alignment horizontal="left" vertical="center"/>
    </xf>
    <xf numFmtId="0" fontId="8" fillId="32" borderId="20" xfId="0" applyFont="1" applyFill="1" applyBorder="1" applyAlignment="1">
      <alignment horizontal="left" vertical="center"/>
    </xf>
    <xf numFmtId="0" fontId="8" fillId="32" borderId="21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50" fillId="34" borderId="13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75" workbookViewId="0" topLeftCell="A37">
      <selection activeCell="J38" sqref="J38:J40"/>
    </sheetView>
  </sheetViews>
  <sheetFormatPr defaultColWidth="9.140625" defaultRowHeight="12.75"/>
  <cols>
    <col min="1" max="1" width="4.57421875" style="1" customWidth="1"/>
    <col min="2" max="2" width="5.421875" style="1" customWidth="1"/>
    <col min="3" max="3" width="4.7109375" style="1" customWidth="1"/>
    <col min="4" max="4" width="45.140625" style="1" customWidth="1"/>
    <col min="5" max="5" width="10.8515625" style="1" customWidth="1"/>
    <col min="6" max="6" width="10.7109375" style="1" customWidth="1"/>
    <col min="7" max="7" width="10.57421875" style="1" customWidth="1"/>
    <col min="8" max="8" width="10.8515625" style="1" customWidth="1"/>
    <col min="9" max="9" width="10.28125" style="1" customWidth="1"/>
    <col min="10" max="10" width="33.8515625" style="0" customWidth="1"/>
  </cols>
  <sheetData>
    <row r="1" spans="1:13" ht="12.75" customHeight="1">
      <c r="A1" s="3"/>
      <c r="B1" s="3"/>
      <c r="C1" s="3"/>
      <c r="D1" s="3"/>
      <c r="E1" s="3"/>
      <c r="F1" s="3"/>
      <c r="G1" s="3" t="s">
        <v>9</v>
      </c>
      <c r="H1" s="3"/>
      <c r="I1" s="3"/>
      <c r="J1" s="25" t="s">
        <v>46</v>
      </c>
      <c r="K1" s="6"/>
      <c r="L1" s="6"/>
      <c r="M1" s="6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25" t="s">
        <v>35</v>
      </c>
      <c r="K2" s="6"/>
      <c r="L2" s="6"/>
      <c r="M2" s="6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25" t="s">
        <v>25</v>
      </c>
      <c r="K3" s="6"/>
      <c r="L3" s="6"/>
      <c r="M3" s="6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25" t="s">
        <v>36</v>
      </c>
      <c r="K4" s="6"/>
      <c r="L4" s="6"/>
      <c r="M4" s="6"/>
    </row>
    <row r="5" spans="1:13" ht="3" customHeight="1">
      <c r="A5" s="3"/>
      <c r="B5" s="3"/>
      <c r="C5" s="3"/>
      <c r="D5" s="3"/>
      <c r="E5" s="3"/>
      <c r="F5" s="3"/>
      <c r="G5" s="3"/>
      <c r="H5" s="3"/>
      <c r="I5" s="3"/>
      <c r="J5" s="8"/>
      <c r="K5" s="6"/>
      <c r="L5" s="6"/>
      <c r="M5" s="6"/>
    </row>
    <row r="6" spans="1:13" ht="18.75" customHeight="1">
      <c r="A6" s="120" t="s">
        <v>24</v>
      </c>
      <c r="B6" s="120"/>
      <c r="C6" s="120"/>
      <c r="D6" s="120"/>
      <c r="E6" s="120"/>
      <c r="F6" s="120"/>
      <c r="G6" s="120"/>
      <c r="H6" s="120"/>
      <c r="I6" s="120"/>
      <c r="J6" s="120"/>
      <c r="K6" s="4"/>
      <c r="L6" s="4"/>
      <c r="M6" s="4"/>
    </row>
    <row r="7" spans="1:13" ht="6.75" customHeight="1">
      <c r="A7" s="5"/>
      <c r="B7" s="5"/>
      <c r="C7" s="5"/>
      <c r="D7" s="5"/>
      <c r="E7" s="5"/>
      <c r="F7" s="5"/>
      <c r="G7" s="5"/>
      <c r="H7" s="5"/>
      <c r="I7" s="5"/>
      <c r="J7" s="9"/>
      <c r="K7" s="10"/>
      <c r="L7" s="10"/>
      <c r="M7" s="10"/>
    </row>
    <row r="8" spans="1:13" s="2" customFormat="1" ht="15.75" customHeight="1">
      <c r="A8" s="118" t="s">
        <v>1</v>
      </c>
      <c r="B8" s="115" t="s">
        <v>10</v>
      </c>
      <c r="C8" s="115" t="s">
        <v>11</v>
      </c>
      <c r="D8" s="118" t="s">
        <v>5</v>
      </c>
      <c r="E8" s="115" t="s">
        <v>30</v>
      </c>
      <c r="F8" s="115" t="s">
        <v>3</v>
      </c>
      <c r="G8" s="115" t="s">
        <v>0</v>
      </c>
      <c r="H8" s="121" t="s">
        <v>4</v>
      </c>
      <c r="I8" s="122"/>
      <c r="J8" s="115" t="s">
        <v>8</v>
      </c>
      <c r="K8" s="11"/>
      <c r="L8" s="11"/>
      <c r="M8" s="11"/>
    </row>
    <row r="9" spans="1:13" s="2" customFormat="1" ht="27" customHeight="1">
      <c r="A9" s="119"/>
      <c r="B9" s="116"/>
      <c r="C9" s="116"/>
      <c r="D9" s="119"/>
      <c r="E9" s="116"/>
      <c r="F9" s="116"/>
      <c r="G9" s="116"/>
      <c r="H9" s="45" t="s">
        <v>6</v>
      </c>
      <c r="I9" s="45" t="s">
        <v>7</v>
      </c>
      <c r="J9" s="116"/>
      <c r="K9" s="11"/>
      <c r="L9" s="11"/>
      <c r="M9" s="11"/>
    </row>
    <row r="10" spans="1:13" s="2" customFormat="1" ht="15.75" customHeight="1">
      <c r="A10" s="34">
        <v>1</v>
      </c>
      <c r="B10" s="35">
        <v>2</v>
      </c>
      <c r="C10" s="35">
        <v>3</v>
      </c>
      <c r="D10" s="34">
        <v>4</v>
      </c>
      <c r="E10" s="34">
        <v>5</v>
      </c>
      <c r="F10" s="35">
        <v>6</v>
      </c>
      <c r="G10" s="35">
        <v>7</v>
      </c>
      <c r="H10" s="36">
        <v>8</v>
      </c>
      <c r="I10" s="36">
        <v>9</v>
      </c>
      <c r="J10" s="35">
        <v>10</v>
      </c>
      <c r="K10" s="11"/>
      <c r="L10" s="11"/>
      <c r="M10" s="11"/>
    </row>
    <row r="11" spans="1:10" s="7" customFormat="1" ht="15.75" customHeight="1">
      <c r="A11" s="44">
        <v>600</v>
      </c>
      <c r="B11" s="112" t="s">
        <v>13</v>
      </c>
      <c r="C11" s="113"/>
      <c r="D11" s="114"/>
      <c r="E11" s="27"/>
      <c r="F11" s="23">
        <f>SUM(F16+F19+F12)</f>
        <v>3222813.8</v>
      </c>
      <c r="G11" s="23">
        <f>SUM(G16+G19+G12)</f>
        <v>3222813.8</v>
      </c>
      <c r="H11" s="23">
        <f>SUM(H16+H19+H12)</f>
        <v>1877813.8</v>
      </c>
      <c r="I11" s="23">
        <f>SUM(I16+I19+I12)</f>
        <v>1345000</v>
      </c>
      <c r="J11" s="38"/>
    </row>
    <row r="12" spans="1:10" s="7" customFormat="1" ht="15.75" customHeight="1">
      <c r="A12" s="110"/>
      <c r="B12" s="41">
        <v>60002</v>
      </c>
      <c r="C12" s="84" t="s">
        <v>29</v>
      </c>
      <c r="D12" s="84"/>
      <c r="E12" s="30"/>
      <c r="F12" s="17">
        <f>SUM(F13+F14+F15)</f>
        <v>1345000</v>
      </c>
      <c r="G12" s="17">
        <f>SUM(G13+G14+G15)</f>
        <v>1345000</v>
      </c>
      <c r="H12" s="17">
        <f>SUM(H13+H14+H15)</f>
        <v>0</v>
      </c>
      <c r="I12" s="17">
        <f>SUM(I13+I14+I15)</f>
        <v>1345000</v>
      </c>
      <c r="J12" s="38"/>
    </row>
    <row r="13" spans="1:10" s="7" customFormat="1" ht="44.25" customHeight="1">
      <c r="A13" s="110"/>
      <c r="B13" s="110"/>
      <c r="C13" s="42">
        <v>6610</v>
      </c>
      <c r="D13" s="39" t="s">
        <v>33</v>
      </c>
      <c r="E13" s="31"/>
      <c r="F13" s="24">
        <v>595000</v>
      </c>
      <c r="G13" s="24">
        <v>0</v>
      </c>
      <c r="H13" s="24">
        <v>0</v>
      </c>
      <c r="I13" s="24">
        <v>0</v>
      </c>
      <c r="J13" s="69" t="s">
        <v>34</v>
      </c>
    </row>
    <row r="14" spans="1:10" s="7" customFormat="1" ht="42.75" customHeight="1">
      <c r="A14" s="110"/>
      <c r="B14" s="110"/>
      <c r="C14" s="42">
        <v>6620</v>
      </c>
      <c r="D14" s="39" t="s">
        <v>32</v>
      </c>
      <c r="E14" s="31"/>
      <c r="F14" s="24">
        <v>750000</v>
      </c>
      <c r="G14" s="24">
        <v>0</v>
      </c>
      <c r="H14" s="24">
        <v>0</v>
      </c>
      <c r="I14" s="24">
        <v>0</v>
      </c>
      <c r="J14" s="70"/>
    </row>
    <row r="15" spans="1:10" s="7" customFormat="1" ht="15.75" customHeight="1">
      <c r="A15" s="110"/>
      <c r="B15" s="110"/>
      <c r="C15" s="42">
        <v>6050</v>
      </c>
      <c r="D15" s="43" t="s">
        <v>31</v>
      </c>
      <c r="E15" s="31"/>
      <c r="F15" s="24">
        <v>0</v>
      </c>
      <c r="G15" s="24">
        <v>1345000</v>
      </c>
      <c r="H15" s="24">
        <v>0</v>
      </c>
      <c r="I15" s="24">
        <v>1345000</v>
      </c>
      <c r="J15" s="70"/>
    </row>
    <row r="16" spans="1:13" ht="15.75" customHeight="1">
      <c r="A16" s="110"/>
      <c r="B16" s="32">
        <v>60004</v>
      </c>
      <c r="C16" s="84" t="s">
        <v>14</v>
      </c>
      <c r="D16" s="84"/>
      <c r="E16" s="30"/>
      <c r="F16" s="17">
        <f>SUM(F17)</f>
        <v>1627813.8</v>
      </c>
      <c r="G16" s="17">
        <f>SUM(G18)</f>
        <v>1627813.8</v>
      </c>
      <c r="H16" s="17">
        <f>SUM(H18)</f>
        <v>1627813.8</v>
      </c>
      <c r="I16" s="17">
        <v>0</v>
      </c>
      <c r="J16" s="132" t="s">
        <v>19</v>
      </c>
      <c r="K16" s="12"/>
      <c r="L16" s="12"/>
      <c r="M16" s="12"/>
    </row>
    <row r="17" spans="1:13" ht="41.25" customHeight="1">
      <c r="A17" s="110"/>
      <c r="B17" s="133"/>
      <c r="C17" s="19">
        <v>2170</v>
      </c>
      <c r="D17" s="18" t="s">
        <v>18</v>
      </c>
      <c r="E17" s="18"/>
      <c r="F17" s="24">
        <v>1627813.8</v>
      </c>
      <c r="G17" s="24">
        <v>0</v>
      </c>
      <c r="H17" s="24">
        <v>0</v>
      </c>
      <c r="I17" s="24">
        <v>0</v>
      </c>
      <c r="J17" s="132"/>
      <c r="K17" s="12"/>
      <c r="L17" s="12"/>
      <c r="M17" s="12"/>
    </row>
    <row r="18" spans="1:13" ht="15.75" customHeight="1">
      <c r="A18" s="110"/>
      <c r="B18" s="133"/>
      <c r="C18" s="19">
        <v>4300</v>
      </c>
      <c r="D18" s="21" t="s">
        <v>12</v>
      </c>
      <c r="E18" s="18"/>
      <c r="F18" s="24">
        <v>0</v>
      </c>
      <c r="G18" s="24">
        <v>1627813.8</v>
      </c>
      <c r="H18" s="24">
        <v>1627813.8</v>
      </c>
      <c r="I18" s="24">
        <v>0</v>
      </c>
      <c r="J18" s="132"/>
      <c r="K18" s="14"/>
      <c r="L18" s="14"/>
      <c r="M18" s="14"/>
    </row>
    <row r="19" spans="1:13" ht="15.75" customHeight="1">
      <c r="A19" s="110"/>
      <c r="B19" s="16">
        <v>60014</v>
      </c>
      <c r="C19" s="84" t="s">
        <v>16</v>
      </c>
      <c r="D19" s="84"/>
      <c r="E19" s="30"/>
      <c r="F19" s="17">
        <v>250000</v>
      </c>
      <c r="G19" s="17">
        <v>250000</v>
      </c>
      <c r="H19" s="17">
        <v>250000</v>
      </c>
      <c r="I19" s="17">
        <v>0</v>
      </c>
      <c r="J19" s="86" t="s">
        <v>17</v>
      </c>
      <c r="K19" s="13"/>
      <c r="L19" s="13"/>
      <c r="M19" s="13"/>
    </row>
    <row r="20" spans="1:13" ht="39.75" customHeight="1">
      <c r="A20" s="110"/>
      <c r="B20" s="117"/>
      <c r="C20" s="19">
        <v>2320</v>
      </c>
      <c r="D20" s="18" t="s">
        <v>15</v>
      </c>
      <c r="E20" s="18"/>
      <c r="F20" s="20">
        <v>250000</v>
      </c>
      <c r="G20" s="20">
        <v>0</v>
      </c>
      <c r="H20" s="20">
        <v>0</v>
      </c>
      <c r="I20" s="20">
        <v>0</v>
      </c>
      <c r="J20" s="86"/>
      <c r="K20" s="13"/>
      <c r="L20" s="13"/>
      <c r="M20" s="13"/>
    </row>
    <row r="21" spans="1:13" ht="15.75" customHeight="1">
      <c r="A21" s="137"/>
      <c r="B21" s="107"/>
      <c r="C21" s="28">
        <v>4300</v>
      </c>
      <c r="D21" s="29" t="s">
        <v>12</v>
      </c>
      <c r="E21" s="29"/>
      <c r="F21" s="33">
        <v>0</v>
      </c>
      <c r="G21" s="33">
        <v>250000</v>
      </c>
      <c r="H21" s="33">
        <v>250000</v>
      </c>
      <c r="I21" s="33">
        <v>0</v>
      </c>
      <c r="J21" s="72"/>
      <c r="K21" s="13"/>
      <c r="L21" s="13"/>
      <c r="M21" s="13"/>
    </row>
    <row r="22" spans="1:13" ht="15.75" customHeight="1">
      <c r="A22" s="47">
        <v>710</v>
      </c>
      <c r="B22" s="111" t="s">
        <v>20</v>
      </c>
      <c r="C22" s="111"/>
      <c r="D22" s="111"/>
      <c r="E22" s="27"/>
      <c r="F22" s="23">
        <f aca="true" t="shared" si="0" ref="F22:I23">SUM(F23)</f>
        <v>0</v>
      </c>
      <c r="G22" s="23">
        <f t="shared" si="0"/>
        <v>8928.9</v>
      </c>
      <c r="H22" s="23">
        <f t="shared" si="0"/>
        <v>0</v>
      </c>
      <c r="I22" s="23">
        <f t="shared" si="0"/>
        <v>8928.9</v>
      </c>
      <c r="J22" s="28"/>
      <c r="K22" s="13"/>
      <c r="L22" s="13"/>
      <c r="M22" s="13"/>
    </row>
    <row r="23" spans="1:13" ht="15.75" customHeight="1">
      <c r="A23" s="104"/>
      <c r="B23" s="48">
        <v>71095</v>
      </c>
      <c r="C23" s="84" t="s">
        <v>22</v>
      </c>
      <c r="D23" s="84"/>
      <c r="E23" s="40"/>
      <c r="F23" s="17">
        <f t="shared" si="0"/>
        <v>0</v>
      </c>
      <c r="G23" s="17">
        <f t="shared" si="0"/>
        <v>8928.9</v>
      </c>
      <c r="H23" s="17">
        <f t="shared" si="0"/>
        <v>0</v>
      </c>
      <c r="I23" s="17">
        <f t="shared" si="0"/>
        <v>8928.9</v>
      </c>
      <c r="J23" s="86" t="s">
        <v>23</v>
      </c>
      <c r="K23" s="13"/>
      <c r="L23" s="13"/>
      <c r="M23" s="13"/>
    </row>
    <row r="24" spans="1:13" ht="78.75" customHeight="1">
      <c r="A24" s="105"/>
      <c r="B24" s="46"/>
      <c r="C24" s="52">
        <v>6639</v>
      </c>
      <c r="D24" s="49" t="s">
        <v>21</v>
      </c>
      <c r="E24" s="53"/>
      <c r="F24" s="33">
        <v>0</v>
      </c>
      <c r="G24" s="33">
        <v>8928.9</v>
      </c>
      <c r="H24" s="33">
        <v>0</v>
      </c>
      <c r="I24" s="33">
        <v>8928.9</v>
      </c>
      <c r="J24" s="72"/>
      <c r="K24" s="13"/>
      <c r="L24" s="13"/>
      <c r="M24" s="13"/>
    </row>
    <row r="25" spans="1:13" ht="15.75" customHeight="1">
      <c r="A25" s="61"/>
      <c r="B25" s="62"/>
      <c r="C25" s="54"/>
      <c r="D25" s="63"/>
      <c r="E25" s="64"/>
      <c r="F25" s="65"/>
      <c r="G25" s="65"/>
      <c r="H25" s="65"/>
      <c r="I25" s="65"/>
      <c r="J25" s="63"/>
      <c r="K25" s="13"/>
      <c r="L25" s="13"/>
      <c r="M25" s="13"/>
    </row>
    <row r="26" spans="1:13" ht="15.75" customHeight="1">
      <c r="A26" s="56"/>
      <c r="B26" s="57"/>
      <c r="C26" s="55"/>
      <c r="D26" s="58"/>
      <c r="E26" s="59"/>
      <c r="F26" s="60"/>
      <c r="G26" s="60"/>
      <c r="H26" s="60"/>
      <c r="I26" s="60"/>
      <c r="J26" s="58"/>
      <c r="K26" s="13"/>
      <c r="L26" s="13"/>
      <c r="M26" s="13"/>
    </row>
    <row r="27" spans="1:13" ht="15.75" customHeight="1">
      <c r="A27" s="56"/>
      <c r="B27" s="57"/>
      <c r="C27" s="55"/>
      <c r="D27" s="58"/>
      <c r="E27" s="59"/>
      <c r="F27" s="60"/>
      <c r="G27" s="60"/>
      <c r="H27" s="60"/>
      <c r="I27" s="60"/>
      <c r="J27" s="58"/>
      <c r="K27" s="13"/>
      <c r="L27" s="13"/>
      <c r="M27" s="13"/>
    </row>
    <row r="28" spans="1:13" ht="15.75" customHeight="1">
      <c r="A28" s="37">
        <v>1</v>
      </c>
      <c r="B28" s="36">
        <v>2</v>
      </c>
      <c r="C28" s="36">
        <v>3</v>
      </c>
      <c r="D28" s="37">
        <v>4</v>
      </c>
      <c r="E28" s="37">
        <v>5</v>
      </c>
      <c r="F28" s="36">
        <v>6</v>
      </c>
      <c r="G28" s="36">
        <v>7</v>
      </c>
      <c r="H28" s="36">
        <v>8</v>
      </c>
      <c r="I28" s="36">
        <v>9</v>
      </c>
      <c r="J28" s="36">
        <v>10</v>
      </c>
      <c r="K28" s="13"/>
      <c r="L28" s="13"/>
      <c r="M28" s="13"/>
    </row>
    <row r="29" spans="1:13" ht="15.75" customHeight="1">
      <c r="A29" s="75">
        <v>750</v>
      </c>
      <c r="B29" s="77" t="s">
        <v>37</v>
      </c>
      <c r="C29" s="78"/>
      <c r="D29" s="79"/>
      <c r="E29" s="50" t="s">
        <v>26</v>
      </c>
      <c r="F29" s="23">
        <v>0</v>
      </c>
      <c r="G29" s="23">
        <v>0</v>
      </c>
      <c r="H29" s="23">
        <v>0</v>
      </c>
      <c r="I29" s="23">
        <v>0</v>
      </c>
      <c r="J29" s="138" t="s">
        <v>47</v>
      </c>
      <c r="K29" s="13"/>
      <c r="L29" s="13"/>
      <c r="M29" s="13"/>
    </row>
    <row r="30" spans="1:13" ht="15.75" customHeight="1">
      <c r="A30" s="76"/>
      <c r="B30" s="80"/>
      <c r="C30" s="81"/>
      <c r="D30" s="82"/>
      <c r="E30" s="50" t="s">
        <v>27</v>
      </c>
      <c r="F30" s="23">
        <f>SUM(F33)</f>
        <v>0</v>
      </c>
      <c r="G30" s="23">
        <f>SUM(G33)</f>
        <v>4500</v>
      </c>
      <c r="H30" s="23">
        <f>SUM(H33)</f>
        <v>4500</v>
      </c>
      <c r="I30" s="23">
        <f>SUM(I33)</f>
        <v>0</v>
      </c>
      <c r="J30" s="139"/>
      <c r="K30" s="13"/>
      <c r="L30" s="13"/>
      <c r="M30" s="13"/>
    </row>
    <row r="31" spans="1:13" ht="15.75" customHeight="1">
      <c r="A31" s="88"/>
      <c r="B31" s="101"/>
      <c r="C31" s="102"/>
      <c r="D31" s="103"/>
      <c r="E31" s="50" t="s">
        <v>28</v>
      </c>
      <c r="F31" s="23">
        <f>SUM(F29+F30)</f>
        <v>0</v>
      </c>
      <c r="G31" s="23">
        <f>SUM(G29+G30)</f>
        <v>4500</v>
      </c>
      <c r="H31" s="23">
        <f>SUM(H29+H30)</f>
        <v>4500</v>
      </c>
      <c r="I31" s="23">
        <f>SUM(I29+I30)</f>
        <v>0</v>
      </c>
      <c r="J31" s="139"/>
      <c r="K31" s="13"/>
      <c r="L31" s="13"/>
      <c r="M31" s="13"/>
    </row>
    <row r="32" spans="1:13" ht="15.75" customHeight="1">
      <c r="A32" s="104"/>
      <c r="B32" s="89">
        <v>75095</v>
      </c>
      <c r="C32" s="95" t="s">
        <v>38</v>
      </c>
      <c r="D32" s="96"/>
      <c r="E32" s="51" t="s">
        <v>26</v>
      </c>
      <c r="F32" s="17">
        <v>0</v>
      </c>
      <c r="G32" s="17">
        <v>0</v>
      </c>
      <c r="H32" s="17">
        <v>0</v>
      </c>
      <c r="I32" s="17">
        <v>0</v>
      </c>
      <c r="J32" s="139"/>
      <c r="K32" s="13"/>
      <c r="L32" s="13"/>
      <c r="M32" s="13"/>
    </row>
    <row r="33" spans="1:13" ht="15.75" customHeight="1">
      <c r="A33" s="105"/>
      <c r="B33" s="90"/>
      <c r="C33" s="97"/>
      <c r="D33" s="98"/>
      <c r="E33" s="51" t="s">
        <v>27</v>
      </c>
      <c r="F33" s="17">
        <f>SUM(F36)</f>
        <v>0</v>
      </c>
      <c r="G33" s="17">
        <f>SUM(G36)</f>
        <v>4500</v>
      </c>
      <c r="H33" s="17">
        <f>SUM(H36)</f>
        <v>4500</v>
      </c>
      <c r="I33" s="17">
        <f>SUM(I36)</f>
        <v>0</v>
      </c>
      <c r="J33" s="139"/>
      <c r="K33" s="13"/>
      <c r="L33" s="13"/>
      <c r="M33" s="13"/>
    </row>
    <row r="34" spans="1:13" ht="15.75" customHeight="1">
      <c r="A34" s="105"/>
      <c r="B34" s="91"/>
      <c r="C34" s="99"/>
      <c r="D34" s="100"/>
      <c r="E34" s="51" t="s">
        <v>28</v>
      </c>
      <c r="F34" s="17">
        <f>SUM(F32+F33)</f>
        <v>0</v>
      </c>
      <c r="G34" s="17">
        <f>SUM(G32+G33)</f>
        <v>4500</v>
      </c>
      <c r="H34" s="17">
        <f>SUM(H32+H33)</f>
        <v>4500</v>
      </c>
      <c r="I34" s="17">
        <f>SUM(I32+I33)</f>
        <v>0</v>
      </c>
      <c r="J34" s="139"/>
      <c r="K34" s="13"/>
      <c r="L34" s="13"/>
      <c r="M34" s="13"/>
    </row>
    <row r="35" spans="1:13" ht="15.75" customHeight="1">
      <c r="A35" s="105"/>
      <c r="B35" s="107"/>
      <c r="C35" s="92">
        <v>2330</v>
      </c>
      <c r="D35" s="72" t="s">
        <v>39</v>
      </c>
      <c r="E35" s="26" t="s">
        <v>26</v>
      </c>
      <c r="F35" s="20">
        <v>0</v>
      </c>
      <c r="G35" s="20">
        <v>0</v>
      </c>
      <c r="H35" s="20">
        <v>0</v>
      </c>
      <c r="I35" s="20">
        <v>0</v>
      </c>
      <c r="J35" s="139"/>
      <c r="K35" s="13"/>
      <c r="L35" s="13"/>
      <c r="M35" s="13"/>
    </row>
    <row r="36" spans="1:13" ht="15.75" customHeight="1">
      <c r="A36" s="105"/>
      <c r="B36" s="108"/>
      <c r="C36" s="93"/>
      <c r="D36" s="73"/>
      <c r="E36" s="26" t="s">
        <v>27</v>
      </c>
      <c r="F36" s="20">
        <v>0</v>
      </c>
      <c r="G36" s="20">
        <v>4500</v>
      </c>
      <c r="H36" s="20">
        <v>4500</v>
      </c>
      <c r="I36" s="20">
        <v>0</v>
      </c>
      <c r="J36" s="139"/>
      <c r="K36" s="13"/>
      <c r="L36" s="13"/>
      <c r="M36" s="13"/>
    </row>
    <row r="37" spans="1:13" ht="15.75" customHeight="1">
      <c r="A37" s="106"/>
      <c r="B37" s="109"/>
      <c r="C37" s="94"/>
      <c r="D37" s="74"/>
      <c r="E37" s="26" t="s">
        <v>28</v>
      </c>
      <c r="F37" s="20">
        <f>SUM(F35+F36)</f>
        <v>0</v>
      </c>
      <c r="G37" s="20">
        <f>SUM(G35+G36)</f>
        <v>4500</v>
      </c>
      <c r="H37" s="20">
        <f>SUM(H35+H36)</f>
        <v>4500</v>
      </c>
      <c r="I37" s="20">
        <f>SUM(I35+I36)</f>
        <v>0</v>
      </c>
      <c r="J37" s="140"/>
      <c r="K37" s="13"/>
      <c r="L37" s="13"/>
      <c r="M37" s="13"/>
    </row>
    <row r="38" spans="1:13" ht="15.75" customHeight="1">
      <c r="A38" s="75">
        <v>853</v>
      </c>
      <c r="B38" s="77" t="s">
        <v>40</v>
      </c>
      <c r="C38" s="78"/>
      <c r="D38" s="79"/>
      <c r="E38" s="50" t="s">
        <v>26</v>
      </c>
      <c r="F38" s="23">
        <v>0</v>
      </c>
      <c r="G38" s="23">
        <v>0</v>
      </c>
      <c r="H38" s="23">
        <v>0</v>
      </c>
      <c r="I38" s="23">
        <v>0</v>
      </c>
      <c r="J38" s="68"/>
      <c r="K38" s="13"/>
      <c r="L38" s="13"/>
      <c r="M38" s="13"/>
    </row>
    <row r="39" spans="1:13" ht="15.75" customHeight="1">
      <c r="A39" s="76"/>
      <c r="B39" s="80"/>
      <c r="C39" s="81"/>
      <c r="D39" s="82"/>
      <c r="E39" s="50" t="s">
        <v>27</v>
      </c>
      <c r="F39" s="23">
        <f>SUM(F42)</f>
        <v>9792</v>
      </c>
      <c r="G39" s="23">
        <f>SUM(G42)</f>
        <v>9792</v>
      </c>
      <c r="H39" s="23">
        <f>SUM(H42)</f>
        <v>9792</v>
      </c>
      <c r="I39" s="23">
        <f>SUM(I42)</f>
        <v>0</v>
      </c>
      <c r="J39" s="68"/>
      <c r="K39" s="13"/>
      <c r="L39" s="13"/>
      <c r="M39" s="13"/>
    </row>
    <row r="40" spans="1:13" ht="15.75" customHeight="1">
      <c r="A40" s="76"/>
      <c r="B40" s="80"/>
      <c r="C40" s="81"/>
      <c r="D40" s="82"/>
      <c r="E40" s="66" t="s">
        <v>28</v>
      </c>
      <c r="F40" s="67">
        <f>SUM(F38+F39)</f>
        <v>9792</v>
      </c>
      <c r="G40" s="67">
        <f>SUM(G38+G39)</f>
        <v>9792</v>
      </c>
      <c r="H40" s="67">
        <f>SUM(H38+H39)</f>
        <v>9792</v>
      </c>
      <c r="I40" s="67">
        <f>SUM(I38+I39)</f>
        <v>0</v>
      </c>
      <c r="J40" s="68"/>
      <c r="K40" s="13"/>
      <c r="L40" s="13"/>
      <c r="M40" s="13"/>
    </row>
    <row r="41" spans="1:13" ht="15.75" customHeight="1">
      <c r="A41" s="87"/>
      <c r="B41" s="83">
        <v>85326</v>
      </c>
      <c r="C41" s="84" t="s">
        <v>41</v>
      </c>
      <c r="D41" s="84"/>
      <c r="E41" s="51" t="s">
        <v>26</v>
      </c>
      <c r="F41" s="17">
        <v>0</v>
      </c>
      <c r="G41" s="17">
        <v>0</v>
      </c>
      <c r="H41" s="17">
        <v>0</v>
      </c>
      <c r="I41" s="17">
        <v>0</v>
      </c>
      <c r="J41" s="69" t="s">
        <v>48</v>
      </c>
      <c r="K41" s="13"/>
      <c r="L41" s="13"/>
      <c r="M41" s="13"/>
    </row>
    <row r="42" spans="1:13" ht="15.75" customHeight="1">
      <c r="A42" s="87"/>
      <c r="B42" s="83"/>
      <c r="C42" s="84"/>
      <c r="D42" s="84"/>
      <c r="E42" s="51" t="s">
        <v>27</v>
      </c>
      <c r="F42" s="17">
        <f>SUM(F45)</f>
        <v>9792</v>
      </c>
      <c r="G42" s="17">
        <f>SUM(G48+G51+G54+G57)</f>
        <v>9792</v>
      </c>
      <c r="H42" s="17">
        <f>SUM(H48+H51+H54+H57)</f>
        <v>9792</v>
      </c>
      <c r="I42" s="17">
        <f>SUM(I45)</f>
        <v>0</v>
      </c>
      <c r="J42" s="70"/>
      <c r="K42" s="13"/>
      <c r="L42" s="13"/>
      <c r="M42" s="13"/>
    </row>
    <row r="43" spans="1:13" ht="15.75" customHeight="1">
      <c r="A43" s="87"/>
      <c r="B43" s="83"/>
      <c r="C43" s="84"/>
      <c r="D43" s="84"/>
      <c r="E43" s="51" t="s">
        <v>28</v>
      </c>
      <c r="F43" s="17">
        <f>SUM(F41+F42)</f>
        <v>9792</v>
      </c>
      <c r="G43" s="17">
        <f>SUM(G41+G42)</f>
        <v>9792</v>
      </c>
      <c r="H43" s="17">
        <f>SUM(H41+H42)</f>
        <v>9792</v>
      </c>
      <c r="I43" s="17">
        <f>SUM(I41+I42)</f>
        <v>0</v>
      </c>
      <c r="J43" s="70"/>
      <c r="K43" s="13"/>
      <c r="L43" s="13"/>
      <c r="M43" s="13"/>
    </row>
    <row r="44" spans="1:13" ht="15.75" customHeight="1">
      <c r="A44" s="87"/>
      <c r="B44" s="117"/>
      <c r="C44" s="85">
        <v>2170</v>
      </c>
      <c r="D44" s="86" t="s">
        <v>18</v>
      </c>
      <c r="E44" s="26" t="s">
        <v>26</v>
      </c>
      <c r="F44" s="20">
        <v>0</v>
      </c>
      <c r="G44" s="20">
        <v>0</v>
      </c>
      <c r="H44" s="20">
        <v>0</v>
      </c>
      <c r="I44" s="20">
        <v>0</v>
      </c>
      <c r="J44" s="70"/>
      <c r="K44" s="13"/>
      <c r="L44" s="13"/>
      <c r="M44" s="13"/>
    </row>
    <row r="45" spans="1:13" ht="15.75" customHeight="1">
      <c r="A45" s="87"/>
      <c r="B45" s="117"/>
      <c r="C45" s="85"/>
      <c r="D45" s="86"/>
      <c r="E45" s="26" t="s">
        <v>27</v>
      </c>
      <c r="F45" s="20">
        <v>9792</v>
      </c>
      <c r="G45" s="20">
        <v>0</v>
      </c>
      <c r="H45" s="20">
        <v>0</v>
      </c>
      <c r="I45" s="20">
        <v>0</v>
      </c>
      <c r="J45" s="70"/>
      <c r="K45" s="13"/>
      <c r="L45" s="13"/>
      <c r="M45" s="13"/>
    </row>
    <row r="46" spans="1:13" ht="15.75" customHeight="1">
      <c r="A46" s="87"/>
      <c r="B46" s="117"/>
      <c r="C46" s="85"/>
      <c r="D46" s="86"/>
      <c r="E46" s="26" t="s">
        <v>28</v>
      </c>
      <c r="F46" s="20">
        <f>SUM(F44+F45)</f>
        <v>9792</v>
      </c>
      <c r="G46" s="20">
        <f>SUM(G44+G45)</f>
        <v>0</v>
      </c>
      <c r="H46" s="20">
        <f>SUM(H44+H45)</f>
        <v>0</v>
      </c>
      <c r="I46" s="20">
        <f>SUM(I44+I45)</f>
        <v>0</v>
      </c>
      <c r="J46" s="70"/>
      <c r="K46" s="13"/>
      <c r="L46" s="13"/>
      <c r="M46" s="13"/>
    </row>
    <row r="47" spans="1:13" ht="15.75" customHeight="1">
      <c r="A47" s="87"/>
      <c r="B47" s="117"/>
      <c r="C47" s="85">
        <v>4010</v>
      </c>
      <c r="D47" s="86" t="s">
        <v>42</v>
      </c>
      <c r="E47" s="26" t="s">
        <v>26</v>
      </c>
      <c r="F47" s="20">
        <v>0</v>
      </c>
      <c r="G47" s="20">
        <v>0</v>
      </c>
      <c r="H47" s="20">
        <v>0</v>
      </c>
      <c r="I47" s="20">
        <v>0</v>
      </c>
      <c r="J47" s="70"/>
      <c r="K47" s="13"/>
      <c r="L47" s="13"/>
      <c r="M47" s="13"/>
    </row>
    <row r="48" spans="1:13" ht="15.75" customHeight="1">
      <c r="A48" s="87"/>
      <c r="B48" s="117"/>
      <c r="C48" s="85"/>
      <c r="D48" s="86"/>
      <c r="E48" s="26" t="s">
        <v>27</v>
      </c>
      <c r="F48" s="20">
        <v>0</v>
      </c>
      <c r="G48" s="20">
        <v>160.48</v>
      </c>
      <c r="H48" s="20">
        <v>160.48</v>
      </c>
      <c r="I48" s="20">
        <v>0</v>
      </c>
      <c r="J48" s="70"/>
      <c r="K48" s="13"/>
      <c r="L48" s="13"/>
      <c r="M48" s="13"/>
    </row>
    <row r="49" spans="1:13" ht="15.75" customHeight="1">
      <c r="A49" s="87"/>
      <c r="B49" s="117"/>
      <c r="C49" s="85"/>
      <c r="D49" s="86"/>
      <c r="E49" s="26" t="s">
        <v>28</v>
      </c>
      <c r="F49" s="20">
        <f>SUM(F47+F48)</f>
        <v>0</v>
      </c>
      <c r="G49" s="20">
        <f>SUM(G47+G48)</f>
        <v>160.48</v>
      </c>
      <c r="H49" s="20">
        <f>SUM(H47+H48)</f>
        <v>160.48</v>
      </c>
      <c r="I49" s="20">
        <f>SUM(I47+I48)</f>
        <v>0</v>
      </c>
      <c r="J49" s="70"/>
      <c r="K49" s="13"/>
      <c r="L49" s="13"/>
      <c r="M49" s="13"/>
    </row>
    <row r="50" spans="1:13" ht="15.75" customHeight="1">
      <c r="A50" s="87"/>
      <c r="B50" s="117"/>
      <c r="C50" s="85">
        <v>4110</v>
      </c>
      <c r="D50" s="86" t="s">
        <v>43</v>
      </c>
      <c r="E50" s="26" t="s">
        <v>26</v>
      </c>
      <c r="F50" s="20">
        <v>0</v>
      </c>
      <c r="G50" s="20">
        <v>0</v>
      </c>
      <c r="H50" s="20">
        <v>0</v>
      </c>
      <c r="I50" s="20">
        <v>0</v>
      </c>
      <c r="J50" s="70"/>
      <c r="K50" s="13"/>
      <c r="L50" s="13"/>
      <c r="M50" s="13"/>
    </row>
    <row r="51" spans="1:13" ht="15.75" customHeight="1">
      <c r="A51" s="87"/>
      <c r="B51" s="117"/>
      <c r="C51" s="85"/>
      <c r="D51" s="86"/>
      <c r="E51" s="26" t="s">
        <v>27</v>
      </c>
      <c r="F51" s="20">
        <v>0</v>
      </c>
      <c r="G51" s="20">
        <v>27.59</v>
      </c>
      <c r="H51" s="20">
        <v>27.59</v>
      </c>
      <c r="I51" s="20">
        <v>0</v>
      </c>
      <c r="J51" s="70"/>
      <c r="K51" s="13"/>
      <c r="L51" s="13"/>
      <c r="M51" s="13"/>
    </row>
    <row r="52" spans="1:13" ht="15.75" customHeight="1">
      <c r="A52" s="87"/>
      <c r="B52" s="117"/>
      <c r="C52" s="85"/>
      <c r="D52" s="86"/>
      <c r="E52" s="26" t="s">
        <v>28</v>
      </c>
      <c r="F52" s="20">
        <v>0</v>
      </c>
      <c r="G52" s="20">
        <f>SUM(G50+G51)</f>
        <v>27.59</v>
      </c>
      <c r="H52" s="20">
        <f>SUM(H50+H51)</f>
        <v>27.59</v>
      </c>
      <c r="I52" s="20">
        <f>SUM(I50+I51)</f>
        <v>0</v>
      </c>
      <c r="J52" s="70"/>
      <c r="K52" s="13"/>
      <c r="L52" s="13"/>
      <c r="M52" s="13"/>
    </row>
    <row r="53" spans="1:13" ht="15.75" customHeight="1">
      <c r="A53" s="87"/>
      <c r="B53" s="117"/>
      <c r="C53" s="85">
        <v>4120</v>
      </c>
      <c r="D53" s="86" t="s">
        <v>44</v>
      </c>
      <c r="E53" s="26" t="s">
        <v>26</v>
      </c>
      <c r="F53" s="20">
        <v>0</v>
      </c>
      <c r="G53" s="20">
        <v>0</v>
      </c>
      <c r="H53" s="20">
        <v>0</v>
      </c>
      <c r="I53" s="20">
        <v>0</v>
      </c>
      <c r="J53" s="70"/>
      <c r="K53" s="13"/>
      <c r="L53" s="13"/>
      <c r="M53" s="13"/>
    </row>
    <row r="54" spans="1:13" ht="15.75" customHeight="1">
      <c r="A54" s="87"/>
      <c r="B54" s="117"/>
      <c r="C54" s="85"/>
      <c r="D54" s="86"/>
      <c r="E54" s="26" t="s">
        <v>27</v>
      </c>
      <c r="F54" s="20">
        <v>0</v>
      </c>
      <c r="G54" s="20">
        <v>3.93</v>
      </c>
      <c r="H54" s="20">
        <v>3.93</v>
      </c>
      <c r="I54" s="20">
        <v>0</v>
      </c>
      <c r="J54" s="70"/>
      <c r="K54" s="13"/>
      <c r="L54" s="13"/>
      <c r="M54" s="13"/>
    </row>
    <row r="55" spans="1:13" ht="15.75" customHeight="1">
      <c r="A55" s="87"/>
      <c r="B55" s="117"/>
      <c r="C55" s="85"/>
      <c r="D55" s="86"/>
      <c r="E55" s="26" t="s">
        <v>28</v>
      </c>
      <c r="F55" s="20">
        <f>SUM(F53+F54)</f>
        <v>0</v>
      </c>
      <c r="G55" s="20">
        <f>SUM(G53+G54)</f>
        <v>3.93</v>
      </c>
      <c r="H55" s="20">
        <f>SUM(H53+H54)</f>
        <v>3.93</v>
      </c>
      <c r="I55" s="20">
        <f>SUM(I53+I54)</f>
        <v>0</v>
      </c>
      <c r="J55" s="70"/>
      <c r="K55" s="13"/>
      <c r="L55" s="13"/>
      <c r="M55" s="13"/>
    </row>
    <row r="56" spans="1:13" ht="15.75" customHeight="1">
      <c r="A56" s="87"/>
      <c r="B56" s="117"/>
      <c r="C56" s="85">
        <v>4170</v>
      </c>
      <c r="D56" s="86" t="s">
        <v>45</v>
      </c>
      <c r="E56" s="26" t="s">
        <v>26</v>
      </c>
      <c r="F56" s="20">
        <v>0</v>
      </c>
      <c r="G56" s="20">
        <v>0</v>
      </c>
      <c r="H56" s="20">
        <v>0</v>
      </c>
      <c r="I56" s="20">
        <v>0</v>
      </c>
      <c r="J56" s="70"/>
      <c r="K56" s="13"/>
      <c r="L56" s="13"/>
      <c r="M56" s="13"/>
    </row>
    <row r="57" spans="1:13" ht="15.75" customHeight="1">
      <c r="A57" s="87"/>
      <c r="B57" s="117"/>
      <c r="C57" s="85"/>
      <c r="D57" s="86"/>
      <c r="E57" s="26" t="s">
        <v>27</v>
      </c>
      <c r="F57" s="20">
        <v>0</v>
      </c>
      <c r="G57" s="20">
        <v>9600</v>
      </c>
      <c r="H57" s="20">
        <v>9600</v>
      </c>
      <c r="I57" s="20">
        <v>0</v>
      </c>
      <c r="J57" s="70"/>
      <c r="K57" s="13"/>
      <c r="L57" s="13"/>
      <c r="M57" s="13"/>
    </row>
    <row r="58" spans="1:13" ht="15.75" customHeight="1">
      <c r="A58" s="87"/>
      <c r="B58" s="117"/>
      <c r="C58" s="85"/>
      <c r="D58" s="86"/>
      <c r="E58" s="26" t="s">
        <v>28</v>
      </c>
      <c r="F58" s="20">
        <f>SUM(F56+F57)</f>
        <v>0</v>
      </c>
      <c r="G58" s="20">
        <f>SUM(G56+G57)</f>
        <v>9600</v>
      </c>
      <c r="H58" s="20">
        <f>SUM(H56+H57)</f>
        <v>9600</v>
      </c>
      <c r="I58" s="20">
        <f>SUM(I56+I57)</f>
        <v>0</v>
      </c>
      <c r="J58" s="71"/>
      <c r="K58" s="13"/>
      <c r="L58" s="13"/>
      <c r="M58" s="13"/>
    </row>
    <row r="59" spans="1:13" ht="5.25" customHeight="1">
      <c r="A59" s="134"/>
      <c r="B59" s="135"/>
      <c r="C59" s="135"/>
      <c r="D59" s="135"/>
      <c r="E59" s="135"/>
      <c r="F59" s="135"/>
      <c r="G59" s="135"/>
      <c r="H59" s="135"/>
      <c r="I59" s="135"/>
      <c r="J59" s="136"/>
      <c r="K59" s="13"/>
      <c r="L59" s="13"/>
      <c r="M59" s="13"/>
    </row>
    <row r="60" spans="1:10" ht="15.75" customHeight="1">
      <c r="A60" s="112" t="s">
        <v>2</v>
      </c>
      <c r="B60" s="113"/>
      <c r="C60" s="113"/>
      <c r="D60" s="114"/>
      <c r="E60" s="27" t="s">
        <v>26</v>
      </c>
      <c r="F60" s="22">
        <f>SUM(F11+F22)</f>
        <v>3222813.8</v>
      </c>
      <c r="G60" s="22">
        <f>SUM(G11+G22)</f>
        <v>3231742.6999999997</v>
      </c>
      <c r="H60" s="22">
        <f>SUM(H11+H22)</f>
        <v>1877813.8</v>
      </c>
      <c r="I60" s="22">
        <f>SUM(I11+I22)</f>
        <v>1353928.9</v>
      </c>
      <c r="J60" s="129"/>
    </row>
    <row r="61" spans="1:10" ht="15.75" customHeight="1">
      <c r="A61" s="123"/>
      <c r="B61" s="124"/>
      <c r="C61" s="124"/>
      <c r="D61" s="125"/>
      <c r="E61" s="27" t="s">
        <v>27</v>
      </c>
      <c r="F61" s="22">
        <f>SUM(F30+F39)</f>
        <v>9792</v>
      </c>
      <c r="G61" s="22">
        <f>SUM(G30+G39)</f>
        <v>14292</v>
      </c>
      <c r="H61" s="22">
        <f>SUM(H30+H39)</f>
        <v>14292</v>
      </c>
      <c r="I61" s="22">
        <f>SUM(I30+I39)</f>
        <v>0</v>
      </c>
      <c r="J61" s="130"/>
    </row>
    <row r="62" spans="1:10" ht="15.75" customHeight="1">
      <c r="A62" s="126"/>
      <c r="B62" s="127"/>
      <c r="C62" s="127"/>
      <c r="D62" s="128"/>
      <c r="E62" s="27" t="s">
        <v>28</v>
      </c>
      <c r="F62" s="22">
        <f>SUM(F60+F61)</f>
        <v>3232605.8</v>
      </c>
      <c r="G62" s="22">
        <f>SUM(G60+G61)</f>
        <v>3246034.6999999997</v>
      </c>
      <c r="H62" s="22">
        <f>SUM(H60+H61)</f>
        <v>1892105.8</v>
      </c>
      <c r="I62" s="22">
        <f>SUM(I60+I61)</f>
        <v>1353928.9</v>
      </c>
      <c r="J62" s="131"/>
    </row>
    <row r="63" ht="12.75">
      <c r="I63" s="15"/>
    </row>
    <row r="64" ht="12.75">
      <c r="I64" s="15"/>
    </row>
    <row r="65" ht="12.75">
      <c r="I65" s="15"/>
    </row>
  </sheetData>
  <sheetProtection/>
  <mergeCells count="55">
    <mergeCell ref="A60:D62"/>
    <mergeCell ref="J60:J62"/>
    <mergeCell ref="J16:J18"/>
    <mergeCell ref="J19:J21"/>
    <mergeCell ref="C19:D19"/>
    <mergeCell ref="B20:B21"/>
    <mergeCell ref="B17:B18"/>
    <mergeCell ref="A59:J59"/>
    <mergeCell ref="A12:A21"/>
    <mergeCell ref="J23:J24"/>
    <mergeCell ref="A8:A9"/>
    <mergeCell ref="A6:J6"/>
    <mergeCell ref="H8:I8"/>
    <mergeCell ref="G8:G9"/>
    <mergeCell ref="F8:F9"/>
    <mergeCell ref="D8:D9"/>
    <mergeCell ref="E8:E9"/>
    <mergeCell ref="C8:C9"/>
    <mergeCell ref="J8:J9"/>
    <mergeCell ref="B11:D11"/>
    <mergeCell ref="C16:D16"/>
    <mergeCell ref="B8:B9"/>
    <mergeCell ref="B44:B58"/>
    <mergeCell ref="C47:C49"/>
    <mergeCell ref="C50:C52"/>
    <mergeCell ref="C53:C55"/>
    <mergeCell ref="C56:C58"/>
    <mergeCell ref="D47:D49"/>
    <mergeCell ref="D50:D52"/>
    <mergeCell ref="B35:B37"/>
    <mergeCell ref="A23:A24"/>
    <mergeCell ref="J13:J15"/>
    <mergeCell ref="C12:D12"/>
    <mergeCell ref="B13:B15"/>
    <mergeCell ref="B22:D22"/>
    <mergeCell ref="C23:D23"/>
    <mergeCell ref="J29:J37"/>
    <mergeCell ref="D44:D46"/>
    <mergeCell ref="A41:A58"/>
    <mergeCell ref="D53:D55"/>
    <mergeCell ref="D56:D58"/>
    <mergeCell ref="A29:A31"/>
    <mergeCell ref="B32:B34"/>
    <mergeCell ref="C35:C37"/>
    <mergeCell ref="C32:D34"/>
    <mergeCell ref="B29:D31"/>
    <mergeCell ref="A32:A37"/>
    <mergeCell ref="J38:J40"/>
    <mergeCell ref="J41:J58"/>
    <mergeCell ref="D35:D37"/>
    <mergeCell ref="A38:A40"/>
    <mergeCell ref="B38:D40"/>
    <mergeCell ref="B41:B43"/>
    <mergeCell ref="C41:D43"/>
    <mergeCell ref="C44:C46"/>
  </mergeCells>
  <printOptions/>
  <pageMargins left="0.1968503937007874" right="0.1968503937007874" top="0.1968503937007874" bottom="0.1968503937007874" header="0.5118110236220472" footer="0.31496062992125984"/>
  <pageSetup firstPageNumber="3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2021-05-21T07:03:54Z</cp:lastPrinted>
  <dcterms:created xsi:type="dcterms:W3CDTF">2009-10-15T10:17:39Z</dcterms:created>
  <dcterms:modified xsi:type="dcterms:W3CDTF">2021-05-21T07:03:57Z</dcterms:modified>
  <cp:category/>
  <cp:version/>
  <cp:contentType/>
  <cp:contentStatus/>
</cp:coreProperties>
</file>