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Arkusz1" sheetId="1" r:id="rId1"/>
  </sheets>
  <definedNames>
    <definedName name="_xlnm.Print_Area" localSheetId="0">'Arkusz1'!$A$1:$K$94</definedName>
  </definedNames>
  <calcPr fullCalcOnLoad="1"/>
</workbook>
</file>

<file path=xl/sharedStrings.xml><?xml version="1.0" encoding="utf-8"?>
<sst xmlns="http://schemas.openxmlformats.org/spreadsheetml/2006/main" count="172" uniqueCount="104">
  <si>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</si>
  <si>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</si>
  <si>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</si>
  <si>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</si>
  <si>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</si>
  <si>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</si>
  <si>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</si>
  <si>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</si>
  <si>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</si>
  <si>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</si>
  <si>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</si>
  <si>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</si>
  <si>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</si>
  <si>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</si>
  <si>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</si>
  <si>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</si>
  <si>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</si>
  <si>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</si>
  <si>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</si>
  <si>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>Przebudowa drogi gminnej w Wierzbicy</t>
  </si>
  <si>
    <t xml:space="preserve">Budowa stacji uzdatniania wody Serock ul. Nasielska </t>
  </si>
  <si>
    <t>OGÓŁEM WYDATKI INWESTYCYJNE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</si>
  <si>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</si>
  <si>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</si>
  <si>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</si>
  <si>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60013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</si>
  <si>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</si>
  <si>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</si>
  <si>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</si>
  <si>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</si>
  <si>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Rozbudowa Zespołu Szkolno - Przedszkolnego w Woli Kiełpińskiej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</si>
  <si>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</si>
  <si>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</si>
  <si>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</si>
  <si>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</si>
  <si>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</si>
  <si>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</si>
  <si>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na terenie Serocka:
1.Budowa kanalizacji sanitarnej Serock ul. Stokrotki</t>
  </si>
  <si>
    <t>Wydatki na zadania majątkowe</t>
  </si>
  <si>
    <t>Budowa ścieżki Jadwisin - Zegrze</t>
  </si>
  <si>
    <t>Modernizacja budynku administracyjnego Ratusz wraz z rewitalizacją terenu Rynku</t>
  </si>
  <si>
    <t>Rewitalizacja placu zabaw w Dębe</t>
  </si>
  <si>
    <t xml:space="preserve">Utworzenie oddziałów żłobkowych poprzez rozbudowę budynku przedszkola </t>
  </si>
  <si>
    <t>Budowa ścieżki pieszo - rowerowej Serock ul. Zakroczymska</t>
  </si>
  <si>
    <t xml:space="preserve">Budowa punktów świetlnych Skubianka ul. Szafirowa - oświetlenie drogi gminnej </t>
  </si>
  <si>
    <t xml:space="preserve">Budowa punktów świetlnych Jadwisin ul. Nad Wąwozem  - oświetlenie drogi gminnej </t>
  </si>
  <si>
    <t xml:space="preserve">Budowa punktów świetlnych w Zalesiu Borowym- oświetlenie drogi gminnej </t>
  </si>
  <si>
    <t xml:space="preserve">Budowa punktów świetlnych Izbica ul. Zachodnia - oświetlenie drogi gminnej </t>
  </si>
  <si>
    <t>Budowa punktów świetlnych Serock ul. Sadowa - oświetlenie drogi gminnej</t>
  </si>
  <si>
    <t xml:space="preserve">Budowa punktów świetlnych Łacha ul. Wedmana - oświetlenie drogi gminnej </t>
  </si>
  <si>
    <t xml:space="preserve">Przebudowa nawierzchni ulicy Rayskiego w m.Łacha </t>
  </si>
  <si>
    <t xml:space="preserve">Przebudowa ul. Szaniawskiego w Jadwisinie wraz z  budową zatok parkingowych na odcinku od ul. Dworkowej do Jabłoniowej. </t>
  </si>
  <si>
    <t xml:space="preserve">Rozbudowa  kanalizacji sanitarej na terenie Gminy Serock: Stasi Las, Borowa Góra. </t>
  </si>
  <si>
    <t xml:space="preserve">Budowa budynku komunalnego na terenie Gminy Serock </t>
  </si>
  <si>
    <t>90001</t>
  </si>
  <si>
    <t xml:space="preserve">Budowa ul. Mickiewicza i ul. Słowackiego w Serocku </t>
  </si>
  <si>
    <t xml:space="preserve">Budowa punktów świetlnych Dosin ul. Piękna - oświeltenie drogi gminnej </t>
  </si>
  <si>
    <t>Zagospodarowanie ternu rekreacyjnego w Kani Polskiej w ramach funduszu sołeckiego</t>
  </si>
  <si>
    <t xml:space="preserve">Budowa zjazdów w drogi gminne na terenie Miasta i Gminy Serock </t>
  </si>
  <si>
    <t xml:space="preserve">Opracowanie dokumentacji technicznej budowy chodnika przy drodze wojewódzkiej Nr 632  Ludwionwo Dębskie - Stanisławowo i zatok autobusowych w miejscowości Dębe </t>
  </si>
  <si>
    <t xml:space="preserve">Modernizacja punktów świetlnych na terenie miasta </t>
  </si>
  <si>
    <t xml:space="preserve">Przebudowa drogi łączącej Bolesławowo z Izbicą w ramach funduszu sołeckiego </t>
  </si>
  <si>
    <t xml:space="preserve">Zagospodarowanie terenu placu zabaw w m. Cupel w ramach funduszu sołeckiego </t>
  </si>
  <si>
    <t xml:space="preserve">Budowa boiska sportowego w Ludwinowie Zegrzyńskim w ramach funduszu sołeckiego </t>
  </si>
  <si>
    <t xml:space="preserve">Rewitalizacja placu zabaw w Maryninie (w tym fundusz sołecki 23.280,92 zł) </t>
  </si>
  <si>
    <t xml:space="preserve">Przebudowa ulicy Słonecznej w Stasim Lesie - w ramach funduszu sołeckiego </t>
  </si>
  <si>
    <t xml:space="preserve">Budowa punktów świetlnych w Woli Smolanej - oświetlenie drogi gminnej w ramach funduszu sołeckiego </t>
  </si>
  <si>
    <t xml:space="preserve">Budowa punktów świetlnych w Zabłociu  - oświetlenie drogi gminnej w ramach funduszu sołeckiego </t>
  </si>
  <si>
    <t xml:space="preserve">Przebudowa drogi gminnej w Zalesiu Borowym w ramch funduszu sołeckiego </t>
  </si>
  <si>
    <t xml:space="preserve">Razem </t>
  </si>
  <si>
    <t xml:space="preserve">Doposażenie gminnego placu zabaw w m. Dębinki w ramach funduszu sołeckiego </t>
  </si>
  <si>
    <t xml:space="preserve">Doposażenie altany na gminnym placu zabaw w Gąsiorowie w ramach funduszu sołeckiego </t>
  </si>
  <si>
    <t xml:space="preserve">Zagospodarowanie terenu publicznego w Izbicy w ramach funduszu sołeckiego </t>
  </si>
  <si>
    <t xml:space="preserve">Montaż urządzeń siłowni zewnętrznej na terenie publicznym w Wierzbicy w ramach funduszu sołeckiego </t>
  </si>
  <si>
    <t>Budowa chodnika przy ul. Szaniawskiego, Dworkowej, Jabłoniowej w Jadwisinie  (w tym fundusz sołecki 37.375,90 zł)</t>
  </si>
  <si>
    <t>Budowa drogi gminnej w Borwej Górze (między ul. Zegrzyńską a ul. Lipową), (w tym fundusz sołecki 33.375,90 zł)</t>
  </si>
  <si>
    <t>Modernizacja obiektu i terenu na potrzeby gminnego schroniska dla bezdomnych zwierząt  w Dębem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</si>
  <si>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</si>
  <si>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</si>
  <si>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</si>
  <si>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</si>
  <si>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 (w tym zakup gruntów w ramach funduszu sołeckiego: Jachranka 52.000 zł, Skubianka 25.385,20 zł)</t>
  </si>
  <si>
    <t>na rok 2021</t>
  </si>
  <si>
    <t>Przewodniczący Rady Miejskiej w Serocku</t>
  </si>
  <si>
    <t>…....................................................................</t>
  </si>
  <si>
    <t>Wykup sieci wodociągowej i kanalizacyjnej w obrębie Borowej Góry</t>
  </si>
  <si>
    <t>Wykup sieci wodociągowej w Serocku</t>
  </si>
  <si>
    <t>1 125 091*</t>
  </si>
  <si>
    <t>Wykonanie monitoringu na placu zabaw w celu poprawienia bezpieczeństwa na terenie sołectwa Dębe, w ramach funduszu sołeckiego</t>
  </si>
  <si>
    <t>Budowa drogi gminnej Jadwisin - Zegrze</t>
  </si>
  <si>
    <t>518 262*</t>
  </si>
  <si>
    <t>100 000**</t>
  </si>
  <si>
    <t>700 000**</t>
  </si>
  <si>
    <t>600 000**</t>
  </si>
  <si>
    <t>750 000**</t>
  </si>
  <si>
    <t>550 000**</t>
  </si>
  <si>
    <t>755 049,88**</t>
  </si>
  <si>
    <t>* pożyczki</t>
  </si>
  <si>
    <t>** obligacej komunalne</t>
  </si>
  <si>
    <t>Budowa sali gimnastycznej przy Szkole Podstawowej w Serocku wraz z modernizacją istniejącego budynku</t>
  </si>
  <si>
    <t>Załącznik Nr 16 do uchwały budżetowej</t>
  </si>
  <si>
    <t>Dotacja dla Województwa Mazowieckiego na realizację projektu pn.: "Regionalne partnerstwo samorządów Mazowsza dla aktywizacji społeczeństwa informacyjnego w zakresie e-administracji i geoinformacji"</t>
  </si>
  <si>
    <t>60002</t>
  </si>
  <si>
    <t>Opracowanie Wstępnego Studium Planistyczno - Prognostycznego dotyczące zadania pn.: "Budowa linii kolejowej Zegrze - Przasnysz" jako realizacja szlaku "Kolei Północnego Mazowsza"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</si>
</sst>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0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vertical="center"/>
    </xf>
    <xf numFmtId="4" fontId="8" fillId="33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4" fontId="5" fillId="35" borderId="12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5" fillId="35" borderId="1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horizontal="left" vertical="center"/>
    </xf>
    <xf numFmtId="49" fontId="6" fillId="36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36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Border="1" applyAlignment="1">
      <alignment vertical="center"/>
    </xf>
    <xf numFmtId="4" fontId="5" fillId="35" borderId="15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4" fontId="5" fillId="36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16" xfId="0" applyFont="1" applyBorder="1" applyAlignment="1">
      <alignment horizontal="left" vertical="center"/>
    </xf>
    <xf numFmtId="0" fontId="9" fillId="37" borderId="0" xfId="0" applyFont="1" applyFill="1" applyBorder="1" applyAlignment="1">
      <alignment horizontal="center" vertical="center"/>
    </xf>
    <xf numFmtId="4" fontId="10" fillId="37" borderId="0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49" fontId="6" fillId="36" borderId="12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4" fontId="5" fillId="35" borderId="14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8" fillId="33" borderId="14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4" fillId="35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49" fontId="6" fillId="36" borderId="13" xfId="0" applyNumberFormat="1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4" fillId="33" borderId="0" xfId="0" applyFont="1" applyFill="1" applyAlignment="1">
      <alignment/>
    </xf>
    <xf numFmtId="4" fontId="9" fillId="37" borderId="0" xfId="0" applyNumberFormat="1" applyFont="1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5" fillId="35" borderId="29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vertical="center"/>
    </xf>
    <xf numFmtId="4" fontId="8" fillId="33" borderId="3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0" fontId="9" fillId="38" borderId="12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33" borderId="31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38" borderId="12" xfId="0" applyNumberFormat="1" applyFont="1" applyFill="1" applyBorder="1" applyAlignment="1">
      <alignment horizontal="right" vertical="center"/>
    </xf>
    <xf numFmtId="4" fontId="5" fillId="35" borderId="14" xfId="0" applyNumberFormat="1" applyFont="1" applyFill="1" applyBorder="1" applyAlignment="1">
      <alignment vertical="center" wrapText="1"/>
    </xf>
    <xf numFmtId="4" fontId="5" fillId="36" borderId="12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/>
    </xf>
    <xf numFmtId="4" fontId="5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4" fontId="10" fillId="39" borderId="12" xfId="0" applyNumberFormat="1" applyFont="1" applyFill="1" applyBorder="1" applyAlignment="1">
      <alignment horizontal="right" vertical="center"/>
    </xf>
    <xf numFmtId="0" fontId="10" fillId="39" borderId="12" xfId="0" applyFont="1" applyFill="1" applyBorder="1" applyAlignment="1">
      <alignment horizontal="center" vertical="center"/>
    </xf>
    <xf numFmtId="4" fontId="10" fillId="38" borderId="13" xfId="0" applyNumberFormat="1" applyFont="1" applyFill="1" applyBorder="1" applyAlignment="1">
      <alignment horizontal="right" vertical="center"/>
    </xf>
    <xf numFmtId="0" fontId="5" fillId="38" borderId="1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" fontId="10" fillId="40" borderId="12" xfId="0" applyNumberFormat="1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vertical="center" wrapText="1"/>
    </xf>
    <xf numFmtId="4" fontId="5" fillId="36" borderId="13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 wrapText="1"/>
    </xf>
    <xf numFmtId="4" fontId="5" fillId="41" borderId="12" xfId="0" applyNumberFormat="1" applyFont="1" applyFill="1" applyBorder="1" applyAlignment="1">
      <alignment horizontal="right" vertical="center"/>
    </xf>
    <xf numFmtId="0" fontId="5" fillId="41" borderId="12" xfId="0" applyFont="1" applyFill="1" applyBorder="1" applyAlignment="1">
      <alignment horizontal="right" vertical="center"/>
    </xf>
    <xf numFmtId="0" fontId="5" fillId="41" borderId="12" xfId="0" applyFont="1" applyFill="1" applyBorder="1" applyAlignment="1">
      <alignment horizontal="center" vertical="center"/>
    </xf>
    <xf numFmtId="49" fontId="5" fillId="41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4" fontId="5" fillId="0" borderId="13" xfId="0" applyNumberFormat="1" applyFont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4" fontId="5" fillId="0" borderId="32" xfId="0" applyNumberFormat="1" applyFont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0" fillId="40" borderId="11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42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 textRotation="46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tabSelected="1" view="pageBreakPreview" zoomScale="74" zoomScaleNormal="74" zoomScaleSheetLayoutView="74" zoomScalePageLayoutView="0" workbookViewId="0" topLeftCell="A11">
      <selection activeCell="G84" sqref="G84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8.00390625" style="0" customWidth="1"/>
    <col min="7" max="7" width="17.421875" style="0" customWidth="1"/>
    <col min="8" max="8" width="19.00390625" style="0" customWidth="1"/>
    <col min="9" max="9" width="15.28125" style="0" customWidth="1"/>
    <col min="10" max="10" width="18.7109375" style="0" customWidth="1"/>
    <col min="11" max="11" width="16.421875" style="0" customWidth="1"/>
    <col min="12" max="12" width="29.28125" style="0" customWidth="1"/>
    <col min="15" max="15" width="13.421875" style="0" bestFit="1" customWidth="1"/>
  </cols>
  <sheetData>
    <row r="1" spans="8:9" ht="18.75" customHeight="1">
      <c r="H1" s="1"/>
      <c r="I1" s="66" t="s">
        <v>100</v>
      </c>
    </row>
    <row r="2" spans="8:9" ht="18.75" customHeight="1">
      <c r="H2" s="1"/>
      <c r="I2" s="66" t="s">
        <v>82</v>
      </c>
    </row>
    <row r="3" ht="9" customHeight="1">
      <c r="H3" s="1"/>
    </row>
    <row r="4" spans="1:11" ht="28.5" customHeight="1">
      <c r="A4" s="176" t="s">
        <v>38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 customHeight="1">
      <c r="A6" s="177" t="s">
        <v>0</v>
      </c>
      <c r="B6" s="177" t="s">
        <v>1</v>
      </c>
      <c r="C6" s="178" t="s">
        <v>2</v>
      </c>
      <c r="D6" s="177" t="s">
        <v>3</v>
      </c>
      <c r="E6" s="172" t="s">
        <v>4</v>
      </c>
      <c r="F6" s="172" t="s">
        <v>5</v>
      </c>
      <c r="G6" s="172" t="s">
        <v>6</v>
      </c>
      <c r="H6" s="172"/>
      <c r="I6" s="172"/>
      <c r="J6" s="172"/>
      <c r="K6" s="172" t="s">
        <v>7</v>
      </c>
    </row>
    <row r="7" spans="1:11" ht="23.25" customHeight="1">
      <c r="A7" s="177"/>
      <c r="B7" s="177"/>
      <c r="C7" s="178"/>
      <c r="D7" s="177"/>
      <c r="E7" s="172"/>
      <c r="F7" s="172"/>
      <c r="G7" s="172" t="s">
        <v>8</v>
      </c>
      <c r="H7" s="172"/>
      <c r="I7" s="172"/>
      <c r="J7" s="172"/>
      <c r="K7" s="172"/>
    </row>
    <row r="8" spans="1:11" ht="12.75" customHeight="1">
      <c r="A8" s="177"/>
      <c r="B8" s="177"/>
      <c r="C8" s="178"/>
      <c r="D8" s="177"/>
      <c r="E8" s="172"/>
      <c r="F8" s="172"/>
      <c r="G8" s="172" t="s">
        <v>9</v>
      </c>
      <c r="H8" s="172" t="s">
        <v>10</v>
      </c>
      <c r="I8" s="172" t="s">
        <v>11</v>
      </c>
      <c r="J8" s="172" t="s">
        <v>12</v>
      </c>
      <c r="K8" s="172"/>
    </row>
    <row r="9" spans="1:11" ht="15.75" customHeight="1">
      <c r="A9" s="177"/>
      <c r="B9" s="177"/>
      <c r="C9" s="178"/>
      <c r="D9" s="177"/>
      <c r="E9" s="172"/>
      <c r="F9" s="172"/>
      <c r="G9" s="172"/>
      <c r="H9" s="172"/>
      <c r="I9" s="172"/>
      <c r="J9" s="172"/>
      <c r="K9" s="172"/>
    </row>
    <row r="10" spans="1:11" ht="48.75" customHeight="1">
      <c r="A10" s="177"/>
      <c r="B10" s="177"/>
      <c r="C10" s="178"/>
      <c r="D10" s="177"/>
      <c r="E10" s="172"/>
      <c r="F10" s="172"/>
      <c r="G10" s="172"/>
      <c r="H10" s="172"/>
      <c r="I10" s="172"/>
      <c r="J10" s="172"/>
      <c r="K10" s="172"/>
    </row>
    <row r="11" spans="1:11" s="3" customFormat="1" ht="23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4">
        <v>11</v>
      </c>
      <c r="K11" s="4">
        <v>12</v>
      </c>
    </row>
    <row r="12" spans="1:11" s="3" customFormat="1" ht="30" customHeight="1">
      <c r="A12" s="169" t="s">
        <v>27</v>
      </c>
      <c r="B12" s="170"/>
      <c r="C12" s="170"/>
      <c r="D12" s="170"/>
      <c r="E12" s="171"/>
      <c r="F12" s="4"/>
      <c r="G12" s="4"/>
      <c r="H12" s="4"/>
      <c r="I12" s="56"/>
      <c r="J12" s="18"/>
      <c r="K12" s="18"/>
    </row>
    <row r="13" spans="1:11" s="3" customFormat="1" ht="30" customHeight="1">
      <c r="A13" s="17">
        <v>1</v>
      </c>
      <c r="B13" s="71" t="s">
        <v>17</v>
      </c>
      <c r="C13" s="71" t="s">
        <v>18</v>
      </c>
      <c r="D13" s="17">
        <v>6060</v>
      </c>
      <c r="E13" s="21" t="s">
        <v>85</v>
      </c>
      <c r="F13" s="20">
        <v>100000</v>
      </c>
      <c r="G13" s="20">
        <v>100000</v>
      </c>
      <c r="H13" s="17"/>
      <c r="I13" s="17"/>
      <c r="J13" s="17"/>
      <c r="K13" s="17" t="s">
        <v>28</v>
      </c>
    </row>
    <row r="14" spans="1:11" s="3" customFormat="1" ht="30" customHeight="1">
      <c r="A14" s="17">
        <v>2</v>
      </c>
      <c r="B14" s="17">
        <v>600</v>
      </c>
      <c r="C14" s="17">
        <v>60016</v>
      </c>
      <c r="D14" s="17">
        <v>6050</v>
      </c>
      <c r="E14" s="21" t="s">
        <v>58</v>
      </c>
      <c r="F14" s="20">
        <v>50000</v>
      </c>
      <c r="G14" s="20">
        <v>50000</v>
      </c>
      <c r="H14" s="17"/>
      <c r="I14" s="17"/>
      <c r="J14" s="17"/>
      <c r="K14" s="17" t="s">
        <v>28</v>
      </c>
    </row>
    <row r="15" spans="1:11" s="3" customFormat="1" ht="30" customHeight="1">
      <c r="A15" s="25">
        <v>3</v>
      </c>
      <c r="B15" s="25">
        <v>600</v>
      </c>
      <c r="C15" s="25">
        <v>60016</v>
      </c>
      <c r="D15" s="25">
        <v>6050</v>
      </c>
      <c r="E15" s="21" t="s">
        <v>61</v>
      </c>
      <c r="F15" s="20">
        <v>16612.77</v>
      </c>
      <c r="G15" s="20">
        <v>16612.77</v>
      </c>
      <c r="H15" s="17"/>
      <c r="I15" s="17"/>
      <c r="J15" s="17"/>
      <c r="K15" s="17" t="s">
        <v>28</v>
      </c>
    </row>
    <row r="16" spans="1:11" s="3" customFormat="1" ht="30" customHeight="1">
      <c r="A16" s="25">
        <v>4</v>
      </c>
      <c r="B16" s="25">
        <v>600</v>
      </c>
      <c r="C16" s="25">
        <v>60016</v>
      </c>
      <c r="D16" s="25">
        <v>6050</v>
      </c>
      <c r="E16" s="121" t="s">
        <v>65</v>
      </c>
      <c r="F16" s="20">
        <v>44831.84</v>
      </c>
      <c r="G16" s="20">
        <v>44831.84</v>
      </c>
      <c r="H16" s="17"/>
      <c r="I16" s="17"/>
      <c r="J16" s="17"/>
      <c r="K16" s="17" t="s">
        <v>28</v>
      </c>
    </row>
    <row r="17" spans="1:11" s="3" customFormat="1" ht="30" customHeight="1">
      <c r="A17" s="25">
        <v>5</v>
      </c>
      <c r="B17" s="25">
        <v>600</v>
      </c>
      <c r="C17" s="25">
        <v>60016</v>
      </c>
      <c r="D17" s="25">
        <v>6050</v>
      </c>
      <c r="E17" s="21" t="s">
        <v>68</v>
      </c>
      <c r="F17" s="20">
        <v>14563.86</v>
      </c>
      <c r="G17" s="20">
        <v>14563.86</v>
      </c>
      <c r="H17" s="17"/>
      <c r="I17" s="17"/>
      <c r="J17" s="17"/>
      <c r="K17" s="17" t="s">
        <v>28</v>
      </c>
    </row>
    <row r="18" spans="1:11" s="3" customFormat="1" ht="41.25" customHeight="1">
      <c r="A18" s="155">
        <v>6</v>
      </c>
      <c r="B18" s="155">
        <v>700</v>
      </c>
      <c r="C18" s="155">
        <v>70005</v>
      </c>
      <c r="D18" s="155">
        <v>6060</v>
      </c>
      <c r="E18" s="156" t="s">
        <v>81</v>
      </c>
      <c r="F18" s="157">
        <v>200000</v>
      </c>
      <c r="G18" s="157">
        <v>100000</v>
      </c>
      <c r="H18" s="158" t="s">
        <v>91</v>
      </c>
      <c r="I18" s="159"/>
      <c r="J18" s="159"/>
      <c r="K18" s="159" t="s">
        <v>28</v>
      </c>
    </row>
    <row r="19" spans="1:11" s="3" customFormat="1" ht="30" customHeight="1">
      <c r="A19" s="17">
        <v>7</v>
      </c>
      <c r="B19" s="17">
        <v>754</v>
      </c>
      <c r="C19" s="17">
        <v>75416</v>
      </c>
      <c r="D19" s="17">
        <v>6050</v>
      </c>
      <c r="E19" s="21" t="s">
        <v>88</v>
      </c>
      <c r="F19" s="20">
        <v>16000</v>
      </c>
      <c r="G19" s="20">
        <v>16000</v>
      </c>
      <c r="H19" s="17"/>
      <c r="I19" s="17"/>
      <c r="J19" s="17"/>
      <c r="K19" s="17" t="s">
        <v>28</v>
      </c>
    </row>
    <row r="20" spans="1:11" s="3" customFormat="1" ht="30" customHeight="1">
      <c r="A20" s="25">
        <v>8</v>
      </c>
      <c r="B20" s="17">
        <v>900</v>
      </c>
      <c r="C20" s="17">
        <v>90001</v>
      </c>
      <c r="D20" s="17">
        <v>6060</v>
      </c>
      <c r="E20" s="21" t="s">
        <v>86</v>
      </c>
      <c r="F20" s="20">
        <v>50000</v>
      </c>
      <c r="G20" s="20">
        <v>50000</v>
      </c>
      <c r="H20" s="17"/>
      <c r="I20" s="17"/>
      <c r="J20" s="17"/>
      <c r="K20" s="17" t="s">
        <v>28</v>
      </c>
    </row>
    <row r="21" spans="1:11" s="3" customFormat="1" ht="30" customHeight="1">
      <c r="A21" s="25">
        <v>9</v>
      </c>
      <c r="B21" s="25">
        <v>900</v>
      </c>
      <c r="C21" s="25">
        <v>90015</v>
      </c>
      <c r="D21" s="25">
        <v>6050</v>
      </c>
      <c r="E21" s="107" t="s">
        <v>48</v>
      </c>
      <c r="F21" s="108">
        <v>30000</v>
      </c>
      <c r="G21" s="108">
        <v>30000</v>
      </c>
      <c r="H21" s="57"/>
      <c r="I21" s="23"/>
      <c r="J21" s="55"/>
      <c r="K21" s="25" t="s">
        <v>28</v>
      </c>
    </row>
    <row r="22" spans="1:11" s="3" customFormat="1" ht="30" customHeight="1">
      <c r="A22" s="18">
        <v>10</v>
      </c>
      <c r="B22" s="83">
        <v>900</v>
      </c>
      <c r="C22" s="23">
        <v>90015</v>
      </c>
      <c r="D22" s="23">
        <v>6050</v>
      </c>
      <c r="E22" s="105" t="s">
        <v>60</v>
      </c>
      <c r="F22" s="119">
        <v>80000</v>
      </c>
      <c r="G22" s="111">
        <v>80000</v>
      </c>
      <c r="H22" s="9"/>
      <c r="I22" s="4"/>
      <c r="J22" s="56"/>
      <c r="K22" s="17" t="s">
        <v>28</v>
      </c>
    </row>
    <row r="23" spans="1:11" s="3" customFormat="1" ht="30" customHeight="1">
      <c r="A23" s="17">
        <v>11</v>
      </c>
      <c r="B23" s="17">
        <v>900</v>
      </c>
      <c r="C23" s="17">
        <v>90015</v>
      </c>
      <c r="D23" s="17">
        <v>6050</v>
      </c>
      <c r="E23" s="109" t="s">
        <v>66</v>
      </c>
      <c r="F23" s="110">
        <v>10000</v>
      </c>
      <c r="G23" s="120">
        <v>10000</v>
      </c>
      <c r="H23" s="20"/>
      <c r="I23" s="17"/>
      <c r="J23" s="17"/>
      <c r="K23" s="17" t="s">
        <v>28</v>
      </c>
    </row>
    <row r="24" spans="1:11" s="3" customFormat="1" ht="30" customHeight="1">
      <c r="A24" s="17">
        <v>12</v>
      </c>
      <c r="B24" s="17">
        <v>900</v>
      </c>
      <c r="C24" s="17">
        <v>90015</v>
      </c>
      <c r="D24" s="17">
        <v>6050</v>
      </c>
      <c r="E24" s="109" t="s">
        <v>67</v>
      </c>
      <c r="F24" s="110">
        <v>8000</v>
      </c>
      <c r="G24" s="120">
        <v>8000</v>
      </c>
      <c r="H24" s="20"/>
      <c r="I24" s="17"/>
      <c r="J24" s="17"/>
      <c r="K24" s="17" t="s">
        <v>28</v>
      </c>
    </row>
    <row r="25" spans="1:11" s="3" customFormat="1" ht="30" customHeight="1">
      <c r="A25" s="17">
        <v>13</v>
      </c>
      <c r="B25" s="17">
        <v>900</v>
      </c>
      <c r="C25" s="17">
        <v>90095</v>
      </c>
      <c r="D25" s="17">
        <v>6050</v>
      </c>
      <c r="E25" s="109" t="s">
        <v>62</v>
      </c>
      <c r="F25" s="110">
        <v>12951.49</v>
      </c>
      <c r="G25" s="120">
        <v>12951.49</v>
      </c>
      <c r="H25" s="20"/>
      <c r="I25" s="17"/>
      <c r="J25" s="17"/>
      <c r="K25" s="17" t="s">
        <v>28</v>
      </c>
    </row>
    <row r="26" spans="1:11" s="3" customFormat="1" ht="30" customHeight="1">
      <c r="A26" s="17">
        <v>14</v>
      </c>
      <c r="B26" s="17">
        <v>900</v>
      </c>
      <c r="C26" s="17">
        <v>90095</v>
      </c>
      <c r="D26" s="17">
        <v>6050</v>
      </c>
      <c r="E26" s="109" t="s">
        <v>70</v>
      </c>
      <c r="F26" s="110">
        <v>17277.28</v>
      </c>
      <c r="G26" s="120">
        <v>17277.28</v>
      </c>
      <c r="H26" s="20"/>
      <c r="I26" s="17"/>
      <c r="J26" s="17"/>
      <c r="K26" s="17" t="s">
        <v>28</v>
      </c>
    </row>
    <row r="27" spans="1:11" s="3" customFormat="1" ht="30" customHeight="1">
      <c r="A27" s="17">
        <v>15</v>
      </c>
      <c r="B27" s="17">
        <v>900</v>
      </c>
      <c r="C27" s="17">
        <v>90095</v>
      </c>
      <c r="D27" s="17">
        <v>6050</v>
      </c>
      <c r="E27" s="109" t="s">
        <v>71</v>
      </c>
      <c r="F27" s="110">
        <v>10000</v>
      </c>
      <c r="G27" s="120">
        <v>10000</v>
      </c>
      <c r="H27" s="20"/>
      <c r="I27" s="17"/>
      <c r="J27" s="17"/>
      <c r="K27" s="17" t="s">
        <v>28</v>
      </c>
    </row>
    <row r="28" spans="1:11" s="3" customFormat="1" ht="30" customHeight="1">
      <c r="A28" s="17">
        <v>16</v>
      </c>
      <c r="B28" s="17">
        <v>900</v>
      </c>
      <c r="C28" s="17">
        <v>90095</v>
      </c>
      <c r="D28" s="17">
        <v>6050</v>
      </c>
      <c r="E28" s="109" t="s">
        <v>72</v>
      </c>
      <c r="F28" s="110">
        <v>30280.92</v>
      </c>
      <c r="G28" s="120">
        <v>30280.92</v>
      </c>
      <c r="H28" s="20"/>
      <c r="I28" s="17"/>
      <c r="J28" s="17"/>
      <c r="K28" s="17" t="s">
        <v>28</v>
      </c>
    </row>
    <row r="29" spans="1:11" s="3" customFormat="1" ht="30" customHeight="1">
      <c r="A29" s="17">
        <v>17</v>
      </c>
      <c r="B29" s="17">
        <v>900</v>
      </c>
      <c r="C29" s="17">
        <v>90095</v>
      </c>
      <c r="D29" s="17">
        <v>6050</v>
      </c>
      <c r="E29" s="109" t="s">
        <v>73</v>
      </c>
      <c r="F29" s="110">
        <v>25518</v>
      </c>
      <c r="G29" s="120">
        <v>25518</v>
      </c>
      <c r="H29" s="20"/>
      <c r="I29" s="17"/>
      <c r="J29" s="17"/>
      <c r="K29" s="17" t="s">
        <v>28</v>
      </c>
    </row>
    <row r="30" spans="1:11" s="3" customFormat="1" ht="30" customHeight="1">
      <c r="A30" s="17">
        <v>18</v>
      </c>
      <c r="B30" s="17">
        <v>900</v>
      </c>
      <c r="C30" s="17">
        <v>90095</v>
      </c>
      <c r="D30" s="17">
        <v>6050</v>
      </c>
      <c r="E30" s="109" t="s">
        <v>76</v>
      </c>
      <c r="F30" s="110">
        <v>200000</v>
      </c>
      <c r="G30" s="120">
        <v>200000</v>
      </c>
      <c r="H30" s="20"/>
      <c r="I30" s="17"/>
      <c r="J30" s="17"/>
      <c r="K30" s="17" t="s">
        <v>28</v>
      </c>
    </row>
    <row r="31" spans="1:11" s="3" customFormat="1" ht="30" customHeight="1">
      <c r="A31" s="17">
        <v>19</v>
      </c>
      <c r="B31" s="17">
        <v>926</v>
      </c>
      <c r="C31" s="17">
        <v>92695</v>
      </c>
      <c r="D31" s="17">
        <v>6050</v>
      </c>
      <c r="E31" s="109" t="s">
        <v>63</v>
      </c>
      <c r="F31" s="110">
        <v>31841.14</v>
      </c>
      <c r="G31" s="120">
        <v>31841.14</v>
      </c>
      <c r="H31" s="20"/>
      <c r="I31" s="17"/>
      <c r="J31" s="17"/>
      <c r="K31" s="17" t="s">
        <v>28</v>
      </c>
    </row>
    <row r="32" spans="1:11" s="3" customFormat="1" ht="28.5" customHeight="1">
      <c r="A32" s="168" t="s">
        <v>29</v>
      </c>
      <c r="B32" s="168"/>
      <c r="C32" s="168"/>
      <c r="D32" s="168"/>
      <c r="E32" s="168"/>
      <c r="F32" s="129">
        <f>SUM(F31+F30+F29+F28+F27+F26+F25+F24+F23+F22+F21+F19+F18+F17+F16+F15+F14+F20+F13)</f>
        <v>947877.2999999999</v>
      </c>
      <c r="G32" s="129">
        <f>SUM(G31+G30+G29+G28+G27+G26+G25+G24+G23+G22+G21+G19+G18+G17+G16+G15+G14+G20+G13)</f>
        <v>847877.2999999999</v>
      </c>
      <c r="H32" s="129">
        <v>100000</v>
      </c>
      <c r="I32" s="129">
        <v>0</v>
      </c>
      <c r="J32" s="129">
        <v>0</v>
      </c>
      <c r="K32" s="118"/>
    </row>
    <row r="33" spans="1:11" s="3" customFormat="1" ht="10.5" customHeight="1">
      <c r="A33" s="58"/>
      <c r="B33" s="58"/>
      <c r="C33" s="58"/>
      <c r="D33" s="58"/>
      <c r="E33" s="59"/>
      <c r="F33" s="32"/>
      <c r="G33" s="32"/>
      <c r="H33" s="58"/>
      <c r="I33" s="58"/>
      <c r="J33" s="58"/>
      <c r="K33" s="58"/>
    </row>
    <row r="34" spans="1:11" s="3" customFormat="1" ht="21" customHeight="1">
      <c r="A34" s="124" t="s">
        <v>77</v>
      </c>
      <c r="B34" s="125"/>
      <c r="C34" s="125"/>
      <c r="D34" s="125"/>
      <c r="E34" s="125"/>
      <c r="F34" s="128"/>
      <c r="G34" s="128"/>
      <c r="H34" s="17"/>
      <c r="I34" s="17"/>
      <c r="J34" s="17"/>
      <c r="K34" s="17"/>
    </row>
    <row r="35" spans="1:11" s="3" customFormat="1" ht="45" customHeight="1">
      <c r="A35" s="126">
        <v>20</v>
      </c>
      <c r="B35" s="126">
        <v>710</v>
      </c>
      <c r="C35" s="126">
        <v>71095</v>
      </c>
      <c r="D35" s="126">
        <v>6639</v>
      </c>
      <c r="E35" s="127" t="s">
        <v>101</v>
      </c>
      <c r="F35" s="20">
        <v>3478.9</v>
      </c>
      <c r="G35" s="20"/>
      <c r="H35" s="17"/>
      <c r="I35" s="17"/>
      <c r="J35" s="20">
        <v>3478.9</v>
      </c>
      <c r="K35" s="17" t="s">
        <v>28</v>
      </c>
    </row>
    <row r="36" spans="1:11" s="3" customFormat="1" ht="25.5" customHeight="1">
      <c r="A36" s="161">
        <v>21</v>
      </c>
      <c r="B36" s="161">
        <v>900</v>
      </c>
      <c r="C36" s="161">
        <v>90001</v>
      </c>
      <c r="D36" s="161">
        <v>6230</v>
      </c>
      <c r="E36" s="162" t="s">
        <v>78</v>
      </c>
      <c r="F36" s="163">
        <v>15000</v>
      </c>
      <c r="G36" s="163">
        <v>15000</v>
      </c>
      <c r="H36" s="18"/>
      <c r="I36" s="18"/>
      <c r="J36" s="163"/>
      <c r="K36" s="18" t="s">
        <v>28</v>
      </c>
    </row>
    <row r="37" spans="1:11" s="3" customFormat="1" ht="51" customHeight="1">
      <c r="A37" s="164"/>
      <c r="B37" s="164"/>
      <c r="C37" s="164"/>
      <c r="D37" s="164"/>
      <c r="E37" s="165"/>
      <c r="F37" s="166"/>
      <c r="G37" s="166"/>
      <c r="H37" s="132"/>
      <c r="I37" s="132"/>
      <c r="J37" s="166"/>
      <c r="K37" s="132"/>
    </row>
    <row r="38" spans="1:11" s="3" customFormat="1" ht="25.5" customHeight="1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7</v>
      </c>
      <c r="G38" s="5">
        <v>8</v>
      </c>
      <c r="H38" s="5">
        <v>9</v>
      </c>
      <c r="I38" s="5">
        <v>10</v>
      </c>
      <c r="J38" s="4">
        <v>11</v>
      </c>
      <c r="K38" s="4">
        <v>12</v>
      </c>
    </row>
    <row r="39" spans="1:11" s="3" customFormat="1" ht="25.5" customHeight="1">
      <c r="A39" s="126">
        <v>22</v>
      </c>
      <c r="B39" s="126">
        <v>900</v>
      </c>
      <c r="C39" s="126">
        <v>90005</v>
      </c>
      <c r="D39" s="126">
        <v>6230</v>
      </c>
      <c r="E39" s="127" t="s">
        <v>79</v>
      </c>
      <c r="F39" s="20">
        <v>120000</v>
      </c>
      <c r="G39" s="20">
        <v>120000</v>
      </c>
      <c r="H39" s="17"/>
      <c r="I39" s="17"/>
      <c r="J39" s="20"/>
      <c r="K39" s="17" t="s">
        <v>28</v>
      </c>
    </row>
    <row r="40" spans="1:11" s="3" customFormat="1" ht="25.5" customHeight="1">
      <c r="A40" s="175" t="s">
        <v>80</v>
      </c>
      <c r="B40" s="175"/>
      <c r="C40" s="175"/>
      <c r="D40" s="175"/>
      <c r="E40" s="175"/>
      <c r="F40" s="140">
        <f>SUM(F35+F36+F39)</f>
        <v>138478.9</v>
      </c>
      <c r="G40" s="140">
        <f>SUM(G35+G36+G39)</f>
        <v>135000</v>
      </c>
      <c r="H40" s="140">
        <f>SUM(H35+H36+H39)</f>
        <v>0</v>
      </c>
      <c r="I40" s="140">
        <f>SUM(I35+I36+I39)</f>
        <v>0</v>
      </c>
      <c r="J40" s="140">
        <f>SUM(J35+J36+J39)</f>
        <v>3478.9</v>
      </c>
      <c r="K40" s="141"/>
    </row>
    <row r="41" spans="1:11" s="3" customFormat="1" ht="19.5" customHeight="1">
      <c r="A41" s="132"/>
      <c r="B41" s="132"/>
      <c r="C41" s="132"/>
      <c r="D41" s="132"/>
      <c r="E41" s="142"/>
      <c r="F41" s="143"/>
      <c r="G41" s="143"/>
      <c r="H41" s="132"/>
      <c r="I41" s="132"/>
      <c r="J41" s="132"/>
      <c r="K41" s="132"/>
    </row>
    <row r="42" spans="1:11" s="3" customFormat="1" ht="30" customHeight="1">
      <c r="A42" s="174" t="s">
        <v>16</v>
      </c>
      <c r="B42" s="174"/>
      <c r="C42" s="174"/>
      <c r="D42" s="174"/>
      <c r="E42" s="174"/>
      <c r="F42" s="60"/>
      <c r="G42" s="60"/>
      <c r="H42" s="60"/>
      <c r="I42" s="60"/>
      <c r="J42" s="60"/>
      <c r="K42" s="60"/>
    </row>
    <row r="43" spans="1:11" ht="61.5" customHeight="1">
      <c r="A43" s="17">
        <v>23</v>
      </c>
      <c r="B43" s="71" t="s">
        <v>17</v>
      </c>
      <c r="C43" s="71" t="s">
        <v>18</v>
      </c>
      <c r="D43" s="26">
        <v>6050</v>
      </c>
      <c r="E43" s="85" t="s">
        <v>35</v>
      </c>
      <c r="F43" s="33">
        <v>200000</v>
      </c>
      <c r="G43" s="33">
        <v>200000</v>
      </c>
      <c r="H43" s="33"/>
      <c r="I43" s="84"/>
      <c r="J43" s="84"/>
      <c r="K43" s="17" t="s">
        <v>28</v>
      </c>
    </row>
    <row r="44" spans="1:11" ht="28.5" customHeight="1">
      <c r="A44" s="17">
        <v>24</v>
      </c>
      <c r="B44" s="77" t="s">
        <v>17</v>
      </c>
      <c r="C44" s="78" t="s">
        <v>18</v>
      </c>
      <c r="D44" s="79">
        <v>6050</v>
      </c>
      <c r="E44" s="34" t="s">
        <v>31</v>
      </c>
      <c r="F44" s="44">
        <v>600000</v>
      </c>
      <c r="G44" s="44">
        <v>50000</v>
      </c>
      <c r="H44" s="72" t="s">
        <v>95</v>
      </c>
      <c r="I44" s="73"/>
      <c r="J44" s="74"/>
      <c r="K44" s="25" t="s">
        <v>28</v>
      </c>
    </row>
    <row r="45" spans="1:11" ht="28.5" customHeight="1">
      <c r="A45" s="17">
        <v>25</v>
      </c>
      <c r="B45" s="71" t="s">
        <v>17</v>
      </c>
      <c r="C45" s="71" t="s">
        <v>18</v>
      </c>
      <c r="D45" s="26">
        <v>6050</v>
      </c>
      <c r="E45" s="109" t="s">
        <v>52</v>
      </c>
      <c r="F45" s="33">
        <v>50000</v>
      </c>
      <c r="G45" s="98">
        <v>50000</v>
      </c>
      <c r="H45" s="99"/>
      <c r="I45" s="100"/>
      <c r="J45" s="101"/>
      <c r="K45" s="25" t="s">
        <v>28</v>
      </c>
    </row>
    <row r="46" spans="1:11" ht="45.75" customHeight="1">
      <c r="A46" s="159">
        <v>26</v>
      </c>
      <c r="B46" s="160" t="s">
        <v>13</v>
      </c>
      <c r="C46" s="160" t="s">
        <v>102</v>
      </c>
      <c r="D46" s="159">
        <v>6050</v>
      </c>
      <c r="E46" s="156" t="s">
        <v>103</v>
      </c>
      <c r="F46" s="157">
        <v>100000</v>
      </c>
      <c r="G46" s="157">
        <v>100000</v>
      </c>
      <c r="H46" s="159"/>
      <c r="I46" s="159"/>
      <c r="J46" s="159"/>
      <c r="K46" s="159" t="s">
        <v>28</v>
      </c>
    </row>
    <row r="47" spans="1:11" ht="28.5" customHeight="1">
      <c r="A47" s="68">
        <v>27</v>
      </c>
      <c r="B47" s="75" t="s">
        <v>13</v>
      </c>
      <c r="C47" s="75" t="s">
        <v>23</v>
      </c>
      <c r="D47" s="76">
        <v>6050</v>
      </c>
      <c r="E47" s="69" t="s">
        <v>24</v>
      </c>
      <c r="F47" s="30">
        <v>50000</v>
      </c>
      <c r="G47" s="130">
        <v>50000</v>
      </c>
      <c r="H47" s="7"/>
      <c r="I47" s="7"/>
      <c r="J47" s="8"/>
      <c r="K47" s="18" t="s">
        <v>28</v>
      </c>
    </row>
    <row r="48" spans="1:11" ht="36.75" customHeight="1">
      <c r="A48" s="17">
        <v>28</v>
      </c>
      <c r="B48" s="24" t="s">
        <v>13</v>
      </c>
      <c r="C48" s="24" t="s">
        <v>25</v>
      </c>
      <c r="D48" s="26">
        <v>6050</v>
      </c>
      <c r="E48" s="19" t="s">
        <v>59</v>
      </c>
      <c r="F48" s="29">
        <v>50000</v>
      </c>
      <c r="G48" s="148">
        <v>50000</v>
      </c>
      <c r="H48" s="27"/>
      <c r="I48" s="27"/>
      <c r="J48" s="28"/>
      <c r="K48" s="17" t="s">
        <v>28</v>
      </c>
    </row>
    <row r="49" spans="1:11" ht="28.5" customHeight="1">
      <c r="A49" s="17">
        <v>29</v>
      </c>
      <c r="B49" s="17">
        <v>600</v>
      </c>
      <c r="C49" s="17">
        <v>60016</v>
      </c>
      <c r="D49" s="17">
        <v>6050</v>
      </c>
      <c r="E49" s="19" t="s">
        <v>19</v>
      </c>
      <c r="F49" s="20">
        <v>1000000</v>
      </c>
      <c r="G49" s="131">
        <v>244950.12</v>
      </c>
      <c r="H49" s="145" t="s">
        <v>96</v>
      </c>
      <c r="I49" s="39"/>
      <c r="J49" s="21"/>
      <c r="K49" s="17" t="s">
        <v>28</v>
      </c>
    </row>
    <row r="50" spans="1:11" ht="28.5" customHeight="1">
      <c r="A50" s="17">
        <v>30</v>
      </c>
      <c r="B50" s="17">
        <v>600</v>
      </c>
      <c r="C50" s="17">
        <v>60016</v>
      </c>
      <c r="D50" s="17">
        <v>6050</v>
      </c>
      <c r="E50" s="19" t="s">
        <v>89</v>
      </c>
      <c r="F50" s="35">
        <v>300000</v>
      </c>
      <c r="G50" s="131">
        <v>300000</v>
      </c>
      <c r="H50" s="21"/>
      <c r="I50" s="39"/>
      <c r="J50" s="39"/>
      <c r="K50" s="17" t="s">
        <v>28</v>
      </c>
    </row>
    <row r="51" spans="1:11" ht="28.5" customHeight="1">
      <c r="A51" s="18">
        <v>31</v>
      </c>
      <c r="B51" s="18">
        <v>600</v>
      </c>
      <c r="C51" s="18">
        <v>60016</v>
      </c>
      <c r="D51" s="18">
        <v>6050</v>
      </c>
      <c r="E51" s="52" t="s">
        <v>33</v>
      </c>
      <c r="F51" s="35">
        <v>800000</v>
      </c>
      <c r="G51" s="149">
        <v>100000</v>
      </c>
      <c r="H51" s="146" t="s">
        <v>92</v>
      </c>
      <c r="I51" s="48"/>
      <c r="J51" s="49"/>
      <c r="K51" s="18" t="s">
        <v>28</v>
      </c>
    </row>
    <row r="52" spans="1:11" ht="28.5" customHeight="1">
      <c r="A52" s="18">
        <v>32</v>
      </c>
      <c r="B52" s="18">
        <v>600</v>
      </c>
      <c r="C52" s="18">
        <v>60016</v>
      </c>
      <c r="D52" s="18">
        <v>6050</v>
      </c>
      <c r="E52" s="52" t="s">
        <v>43</v>
      </c>
      <c r="F52" s="35">
        <v>50000</v>
      </c>
      <c r="G52" s="131">
        <v>50000</v>
      </c>
      <c r="H52" s="46"/>
      <c r="I52" s="48"/>
      <c r="J52" s="49"/>
      <c r="K52" s="18" t="s">
        <v>28</v>
      </c>
    </row>
    <row r="53" spans="1:11" ht="24.75" customHeight="1">
      <c r="A53" s="18">
        <v>33</v>
      </c>
      <c r="B53" s="18">
        <v>600</v>
      </c>
      <c r="C53" s="18">
        <v>60016</v>
      </c>
      <c r="D53" s="18">
        <v>6050</v>
      </c>
      <c r="E53" s="105" t="s">
        <v>74</v>
      </c>
      <c r="F53" s="35">
        <v>90000</v>
      </c>
      <c r="G53" s="150">
        <v>90000</v>
      </c>
      <c r="H53" s="106"/>
      <c r="I53" s="39"/>
      <c r="J53" s="39"/>
      <c r="K53" s="18" t="s">
        <v>28</v>
      </c>
    </row>
    <row r="54" spans="1:11" ht="28.5" customHeight="1">
      <c r="A54" s="18">
        <v>34</v>
      </c>
      <c r="B54" s="18">
        <v>600</v>
      </c>
      <c r="C54" s="18">
        <v>60016</v>
      </c>
      <c r="D54" s="18">
        <v>6050</v>
      </c>
      <c r="E54" s="46" t="s">
        <v>50</v>
      </c>
      <c r="F54" s="35">
        <v>50000</v>
      </c>
      <c r="G54" s="131">
        <v>50000</v>
      </c>
      <c r="H54" s="21"/>
      <c r="I54" s="39"/>
      <c r="J54" s="39"/>
      <c r="K54" s="18" t="s">
        <v>28</v>
      </c>
    </row>
    <row r="55" spans="1:11" ht="28.5" customHeight="1">
      <c r="A55" s="18">
        <v>35</v>
      </c>
      <c r="B55" s="18">
        <v>600</v>
      </c>
      <c r="C55" s="18">
        <v>60016</v>
      </c>
      <c r="D55" s="18">
        <v>6050</v>
      </c>
      <c r="E55" s="21" t="s">
        <v>55</v>
      </c>
      <c r="F55" s="35">
        <v>850000</v>
      </c>
      <c r="G55" s="131">
        <v>100000</v>
      </c>
      <c r="H55" s="145" t="s">
        <v>94</v>
      </c>
      <c r="I55" s="39"/>
      <c r="J55" s="39"/>
      <c r="K55" s="18" t="s">
        <v>28</v>
      </c>
    </row>
    <row r="56" spans="1:11" ht="28.5" customHeight="1">
      <c r="A56" s="18">
        <v>36</v>
      </c>
      <c r="B56" s="18">
        <v>600</v>
      </c>
      <c r="C56" s="18">
        <v>60016</v>
      </c>
      <c r="D56" s="18">
        <v>6050</v>
      </c>
      <c r="E56" s="116" t="s">
        <v>51</v>
      </c>
      <c r="F56" s="35">
        <v>50000</v>
      </c>
      <c r="G56" s="131">
        <v>50000</v>
      </c>
      <c r="H56" s="21"/>
      <c r="I56" s="39"/>
      <c r="J56" s="39"/>
      <c r="K56" s="18" t="s">
        <v>28</v>
      </c>
    </row>
    <row r="57" spans="1:11" ht="28.5" customHeight="1">
      <c r="A57" s="18">
        <v>37</v>
      </c>
      <c r="B57" s="18">
        <v>600</v>
      </c>
      <c r="C57" s="18">
        <v>60016</v>
      </c>
      <c r="D57" s="18">
        <v>6050</v>
      </c>
      <c r="E57" s="115" t="s">
        <v>75</v>
      </c>
      <c r="F57" s="35">
        <v>100000</v>
      </c>
      <c r="G57" s="35">
        <v>100000</v>
      </c>
      <c r="H57" s="21"/>
      <c r="I57" s="39"/>
      <c r="J57" s="39"/>
      <c r="K57" s="18" t="s">
        <v>28</v>
      </c>
    </row>
    <row r="58" spans="1:11" ht="28.5" customHeight="1">
      <c r="A58" s="18">
        <v>38</v>
      </c>
      <c r="B58" s="17">
        <v>630</v>
      </c>
      <c r="C58" s="17">
        <v>63095</v>
      </c>
      <c r="D58" s="17">
        <v>6050</v>
      </c>
      <c r="E58" s="21" t="s">
        <v>39</v>
      </c>
      <c r="F58" s="35">
        <v>800000</v>
      </c>
      <c r="G58" s="35">
        <v>100000</v>
      </c>
      <c r="H58" s="145" t="s">
        <v>92</v>
      </c>
      <c r="I58" s="39"/>
      <c r="J58" s="39"/>
      <c r="K58" s="18" t="s">
        <v>28</v>
      </c>
    </row>
    <row r="59" spans="1:11" ht="28.5" customHeight="1">
      <c r="A59" s="18">
        <v>39</v>
      </c>
      <c r="B59" s="18">
        <v>700</v>
      </c>
      <c r="C59" s="18">
        <v>70005</v>
      </c>
      <c r="D59" s="18">
        <v>6050</v>
      </c>
      <c r="E59" s="123" t="s">
        <v>53</v>
      </c>
      <c r="F59" s="35">
        <v>100000</v>
      </c>
      <c r="G59" s="35">
        <v>100000</v>
      </c>
      <c r="H59" s="21"/>
      <c r="I59" s="39"/>
      <c r="J59" s="39"/>
      <c r="K59" s="18" t="s">
        <v>28</v>
      </c>
    </row>
    <row r="60" spans="1:11" ht="28.5" customHeight="1">
      <c r="A60" s="18">
        <v>40</v>
      </c>
      <c r="B60" s="18">
        <v>750</v>
      </c>
      <c r="C60" s="18">
        <v>75023</v>
      </c>
      <c r="D60" s="18">
        <v>6050</v>
      </c>
      <c r="E60" s="21" t="s">
        <v>40</v>
      </c>
      <c r="F60" s="35">
        <v>700000</v>
      </c>
      <c r="G60" s="35">
        <v>100000</v>
      </c>
      <c r="H60" s="145" t="s">
        <v>93</v>
      </c>
      <c r="I60" s="39"/>
      <c r="J60" s="39"/>
      <c r="K60" s="18" t="s">
        <v>28</v>
      </c>
    </row>
    <row r="61" spans="1:11" ht="30.75" customHeight="1">
      <c r="A61" s="17">
        <v>41</v>
      </c>
      <c r="B61" s="17">
        <v>801</v>
      </c>
      <c r="C61" s="26">
        <v>80101</v>
      </c>
      <c r="D61" s="17">
        <v>6050</v>
      </c>
      <c r="E61" s="81" t="s">
        <v>26</v>
      </c>
      <c r="F61" s="33">
        <v>600000</v>
      </c>
      <c r="G61" s="33">
        <v>600000</v>
      </c>
      <c r="H61" s="33"/>
      <c r="I61" s="37"/>
      <c r="J61" s="38"/>
      <c r="K61" s="17" t="s">
        <v>28</v>
      </c>
    </row>
    <row r="62" spans="1:11" ht="28.5" customHeight="1">
      <c r="A62" s="23">
        <v>42</v>
      </c>
      <c r="B62" s="23">
        <v>801</v>
      </c>
      <c r="C62" s="23">
        <v>80101</v>
      </c>
      <c r="D62" s="23">
        <v>6050</v>
      </c>
      <c r="E62" s="42" t="s">
        <v>22</v>
      </c>
      <c r="F62" s="70">
        <v>100000</v>
      </c>
      <c r="G62" s="70">
        <v>100000</v>
      </c>
      <c r="H62" s="57"/>
      <c r="I62" s="43"/>
      <c r="J62" s="80"/>
      <c r="K62" s="68" t="s">
        <v>28</v>
      </c>
    </row>
    <row r="63" spans="1:11" ht="28.5" customHeight="1">
      <c r="A63" s="17">
        <v>43</v>
      </c>
      <c r="B63" s="17">
        <v>801</v>
      </c>
      <c r="C63" s="17">
        <v>80101</v>
      </c>
      <c r="D63" s="17">
        <v>6050</v>
      </c>
      <c r="E63" s="67" t="s">
        <v>30</v>
      </c>
      <c r="F63" s="36">
        <v>1500000</v>
      </c>
      <c r="G63" s="36">
        <v>1500000</v>
      </c>
      <c r="H63" s="20"/>
      <c r="I63" s="37"/>
      <c r="J63" s="38"/>
      <c r="K63" s="17" t="s">
        <v>28</v>
      </c>
    </row>
    <row r="64" spans="1:11" ht="28.5" customHeight="1">
      <c r="A64" s="17">
        <v>44</v>
      </c>
      <c r="B64" s="17">
        <v>801</v>
      </c>
      <c r="C64" s="17">
        <v>80101</v>
      </c>
      <c r="D64" s="17">
        <v>6050</v>
      </c>
      <c r="E64" s="40" t="s">
        <v>99</v>
      </c>
      <c r="F64" s="36">
        <v>200000</v>
      </c>
      <c r="G64" s="36">
        <v>200000</v>
      </c>
      <c r="H64" s="20"/>
      <c r="I64" s="37"/>
      <c r="J64" s="38"/>
      <c r="K64" s="18" t="s">
        <v>28</v>
      </c>
    </row>
    <row r="65" spans="1:11" ht="28.5" customHeight="1">
      <c r="A65" s="18">
        <v>45</v>
      </c>
      <c r="B65" s="18">
        <v>852</v>
      </c>
      <c r="C65" s="18">
        <v>85295</v>
      </c>
      <c r="D65" s="18">
        <v>6050</v>
      </c>
      <c r="E65" s="103" t="s">
        <v>36</v>
      </c>
      <c r="F65" s="36">
        <v>50000</v>
      </c>
      <c r="G65" s="104">
        <v>50000</v>
      </c>
      <c r="H65" s="20"/>
      <c r="I65" s="37"/>
      <c r="J65" s="38"/>
      <c r="K65" s="18" t="s">
        <v>28</v>
      </c>
    </row>
    <row r="66" spans="1:11" ht="28.5" customHeight="1">
      <c r="A66" s="18">
        <v>46</v>
      </c>
      <c r="B66" s="18">
        <v>855</v>
      </c>
      <c r="C66" s="144">
        <v>85516</v>
      </c>
      <c r="D66" s="18">
        <v>6050</v>
      </c>
      <c r="E66" s="89" t="s">
        <v>42</v>
      </c>
      <c r="F66" s="36">
        <v>50000</v>
      </c>
      <c r="G66" s="36">
        <v>50000</v>
      </c>
      <c r="H66" s="20"/>
      <c r="I66" s="37"/>
      <c r="J66" s="38"/>
      <c r="K66" s="18" t="s">
        <v>28</v>
      </c>
    </row>
    <row r="67" spans="1:11" ht="42.75" customHeight="1">
      <c r="A67" s="18">
        <v>47</v>
      </c>
      <c r="B67" s="18">
        <v>900</v>
      </c>
      <c r="C67" s="18">
        <v>90001</v>
      </c>
      <c r="D67" s="18">
        <v>6050</v>
      </c>
      <c r="E67" s="22" t="s">
        <v>37</v>
      </c>
      <c r="F67" s="33">
        <v>1250000</v>
      </c>
      <c r="G67" s="33">
        <v>731738</v>
      </c>
      <c r="H67" s="33" t="s">
        <v>90</v>
      </c>
      <c r="I67" s="61"/>
      <c r="J67" s="61"/>
      <c r="K67" s="18" t="s">
        <v>28</v>
      </c>
    </row>
    <row r="68" spans="1:11" ht="28.5" customHeight="1">
      <c r="A68" s="18">
        <v>48</v>
      </c>
      <c r="B68" s="18">
        <v>900</v>
      </c>
      <c r="C68" s="18">
        <v>90001</v>
      </c>
      <c r="D68" s="18">
        <v>6050</v>
      </c>
      <c r="E68" s="22" t="s">
        <v>20</v>
      </c>
      <c r="F68" s="50">
        <v>2600000</v>
      </c>
      <c r="G68" s="50">
        <v>1474909</v>
      </c>
      <c r="H68" s="47" t="s">
        <v>87</v>
      </c>
      <c r="I68" s="62"/>
      <c r="J68" s="62"/>
      <c r="K68" s="18" t="s">
        <v>28</v>
      </c>
    </row>
    <row r="69" spans="1:11" ht="28.5" customHeight="1">
      <c r="A69" s="17">
        <v>49</v>
      </c>
      <c r="B69" s="86" t="s">
        <v>14</v>
      </c>
      <c r="C69" s="86" t="s">
        <v>54</v>
      </c>
      <c r="D69" s="26">
        <v>6050</v>
      </c>
      <c r="E69" s="19" t="s">
        <v>32</v>
      </c>
      <c r="F69" s="33">
        <v>1000</v>
      </c>
      <c r="G69" s="33">
        <v>1000</v>
      </c>
      <c r="H69" s="47"/>
      <c r="I69" s="62"/>
      <c r="J69" s="62"/>
      <c r="K69" s="18" t="s">
        <v>28</v>
      </c>
    </row>
    <row r="70" spans="1:11" ht="28.5" customHeight="1">
      <c r="A70" s="82">
        <v>50</v>
      </c>
      <c r="B70" s="82">
        <v>900</v>
      </c>
      <c r="C70" s="82">
        <v>90015</v>
      </c>
      <c r="D70" s="82">
        <v>6050</v>
      </c>
      <c r="E70" s="90" t="s">
        <v>34</v>
      </c>
      <c r="F70" s="45">
        <v>190000</v>
      </c>
      <c r="G70" s="45">
        <v>190000</v>
      </c>
      <c r="H70" s="94"/>
      <c r="I70" s="88"/>
      <c r="J70" s="63"/>
      <c r="K70" s="18" t="s">
        <v>28</v>
      </c>
    </row>
    <row r="71" spans="1:11" ht="28.5" customHeight="1">
      <c r="A71" s="132"/>
      <c r="B71" s="132"/>
      <c r="C71" s="132"/>
      <c r="D71" s="132"/>
      <c r="E71" s="133"/>
      <c r="F71" s="134"/>
      <c r="G71" s="134"/>
      <c r="H71" s="135"/>
      <c r="I71" s="136"/>
      <c r="J71" s="137"/>
      <c r="K71" s="132"/>
    </row>
    <row r="72" spans="1:11" ht="28.5" customHeight="1">
      <c r="A72" s="5">
        <v>1</v>
      </c>
      <c r="B72" s="4">
        <v>2</v>
      </c>
      <c r="C72" s="4">
        <v>3</v>
      </c>
      <c r="D72" s="4">
        <v>4</v>
      </c>
      <c r="E72" s="4">
        <v>5</v>
      </c>
      <c r="F72" s="5">
        <v>7</v>
      </c>
      <c r="G72" s="5">
        <v>8</v>
      </c>
      <c r="H72" s="5">
        <v>9</v>
      </c>
      <c r="I72" s="5">
        <v>10</v>
      </c>
      <c r="J72" s="4">
        <v>11</v>
      </c>
      <c r="K72" s="4">
        <v>12</v>
      </c>
    </row>
    <row r="73" spans="1:11" ht="28.5" customHeight="1">
      <c r="A73" s="17">
        <v>51</v>
      </c>
      <c r="B73" s="82">
        <v>900</v>
      </c>
      <c r="C73" s="82">
        <v>90015</v>
      </c>
      <c r="D73" s="82">
        <v>6050</v>
      </c>
      <c r="E73" s="19" t="s">
        <v>44</v>
      </c>
      <c r="F73" s="29">
        <v>25000</v>
      </c>
      <c r="G73" s="29">
        <v>25000</v>
      </c>
      <c r="H73" s="87"/>
      <c r="I73" s="37"/>
      <c r="J73" s="64"/>
      <c r="K73" s="18" t="s">
        <v>28</v>
      </c>
    </row>
    <row r="74" spans="1:11" ht="28.5" customHeight="1">
      <c r="A74" s="18">
        <v>52</v>
      </c>
      <c r="B74" s="82">
        <v>900</v>
      </c>
      <c r="C74" s="82">
        <v>90015</v>
      </c>
      <c r="D74" s="82">
        <v>6050</v>
      </c>
      <c r="E74" s="22" t="s">
        <v>45</v>
      </c>
      <c r="F74" s="45">
        <v>45000</v>
      </c>
      <c r="G74" s="45">
        <v>45000</v>
      </c>
      <c r="H74" s="94"/>
      <c r="I74" s="88"/>
      <c r="J74" s="63"/>
      <c r="K74" s="18" t="s">
        <v>28</v>
      </c>
    </row>
    <row r="75" spans="1:11" ht="28.5" customHeight="1">
      <c r="A75" s="17">
        <v>53</v>
      </c>
      <c r="B75" s="82">
        <v>900</v>
      </c>
      <c r="C75" s="82">
        <v>90015</v>
      </c>
      <c r="D75" s="82">
        <v>6050</v>
      </c>
      <c r="E75" s="19" t="s">
        <v>46</v>
      </c>
      <c r="F75" s="29">
        <v>48000</v>
      </c>
      <c r="G75" s="29">
        <v>48000</v>
      </c>
      <c r="H75" s="87"/>
      <c r="I75" s="37"/>
      <c r="J75" s="64"/>
      <c r="K75" s="18" t="s">
        <v>28</v>
      </c>
    </row>
    <row r="76" spans="1:11" ht="28.5" customHeight="1">
      <c r="A76" s="18">
        <v>54</v>
      </c>
      <c r="B76" s="82">
        <v>900</v>
      </c>
      <c r="C76" s="82">
        <v>90015</v>
      </c>
      <c r="D76" s="82">
        <v>6050</v>
      </c>
      <c r="E76" s="22" t="s">
        <v>47</v>
      </c>
      <c r="F76" s="45">
        <v>20000</v>
      </c>
      <c r="G76" s="45">
        <v>20000</v>
      </c>
      <c r="H76" s="94"/>
      <c r="I76" s="88"/>
      <c r="J76" s="63"/>
      <c r="K76" s="18" t="s">
        <v>28</v>
      </c>
    </row>
    <row r="77" spans="1:11" ht="28.5" customHeight="1">
      <c r="A77" s="17">
        <v>55</v>
      </c>
      <c r="B77" s="17">
        <v>900</v>
      </c>
      <c r="C77" s="17">
        <v>90015</v>
      </c>
      <c r="D77" s="17">
        <v>6050</v>
      </c>
      <c r="E77" s="19" t="s">
        <v>49</v>
      </c>
      <c r="F77" s="29">
        <v>20000</v>
      </c>
      <c r="G77" s="29">
        <v>20000</v>
      </c>
      <c r="H77" s="87"/>
      <c r="I77" s="37"/>
      <c r="J77" s="64"/>
      <c r="K77" s="18" t="s">
        <v>28</v>
      </c>
    </row>
    <row r="78" spans="1:11" ht="28.5" customHeight="1">
      <c r="A78" s="18">
        <v>56</v>
      </c>
      <c r="B78" s="68">
        <v>900</v>
      </c>
      <c r="C78" s="68">
        <v>90015</v>
      </c>
      <c r="D78" s="68">
        <v>6050</v>
      </c>
      <c r="E78" s="69" t="s">
        <v>56</v>
      </c>
      <c r="F78" s="29">
        <v>25000</v>
      </c>
      <c r="G78" s="29">
        <v>25000</v>
      </c>
      <c r="H78" s="87"/>
      <c r="I78" s="37"/>
      <c r="J78" s="64"/>
      <c r="K78" s="18" t="s">
        <v>28</v>
      </c>
    </row>
    <row r="79" spans="1:11" ht="28.5" customHeight="1">
      <c r="A79" s="18">
        <v>57</v>
      </c>
      <c r="B79" s="41" t="s">
        <v>14</v>
      </c>
      <c r="C79" s="41" t="s">
        <v>15</v>
      </c>
      <c r="D79" s="18">
        <v>6050</v>
      </c>
      <c r="E79" s="22" t="s">
        <v>64</v>
      </c>
      <c r="F79" s="31">
        <v>600000</v>
      </c>
      <c r="G79" s="31">
        <v>600000</v>
      </c>
      <c r="H79" s="65"/>
      <c r="I79" s="37"/>
      <c r="J79" s="65"/>
      <c r="K79" s="18" t="s">
        <v>28</v>
      </c>
    </row>
    <row r="80" spans="1:11" ht="28.5" customHeight="1">
      <c r="A80" s="92">
        <v>58</v>
      </c>
      <c r="B80" s="91">
        <v>900</v>
      </c>
      <c r="C80" s="91">
        <v>90095</v>
      </c>
      <c r="D80" s="91">
        <v>6050</v>
      </c>
      <c r="E80" s="93" t="s">
        <v>41</v>
      </c>
      <c r="F80" s="47">
        <v>400000</v>
      </c>
      <c r="G80" s="47">
        <v>400000</v>
      </c>
      <c r="H80" s="18"/>
      <c r="I80" s="37"/>
      <c r="J80" s="18"/>
      <c r="K80" s="18" t="s">
        <v>28</v>
      </c>
    </row>
    <row r="81" spans="1:11" ht="28.5" customHeight="1">
      <c r="A81" s="92">
        <v>59</v>
      </c>
      <c r="B81" s="25">
        <v>900</v>
      </c>
      <c r="C81" s="25">
        <v>90095</v>
      </c>
      <c r="D81" s="25">
        <v>6050</v>
      </c>
      <c r="E81" s="117" t="s">
        <v>57</v>
      </c>
      <c r="F81" s="47">
        <v>11000</v>
      </c>
      <c r="G81" s="47">
        <v>11000</v>
      </c>
      <c r="H81" s="18"/>
      <c r="I81" s="37"/>
      <c r="J81" s="18"/>
      <c r="K81" s="18" t="s">
        <v>28</v>
      </c>
    </row>
    <row r="82" spans="1:12" ht="28.5" customHeight="1">
      <c r="A82" s="173" t="s">
        <v>69</v>
      </c>
      <c r="B82" s="173"/>
      <c r="C82" s="173"/>
      <c r="D82" s="173"/>
      <c r="E82" s="173"/>
      <c r="F82" s="138">
        <f>SUM(F81+F80+F79+F78+F77+F76+F75+F74+F73+F70+F69+F68+F67+F66+F65+F64+F63+F62+F61+F60+F59+F58+F57+F56+F55+F54+F53+F52+F51+F50+F49+F48+F47+F45+F44+F43+F46)</f>
        <v>13675000</v>
      </c>
      <c r="G82" s="138">
        <f>SUM(G81+G80+G79+G78+G77+G76+G75+G74+G73+G70+G69+G68+G67+G66+G65+G64+G63+G62+G61+G60+G59+G58+G57+G56+G55+G54+G53+G52+G51+G50+G49+G48+G47+G45+G44+G43+G46)</f>
        <v>7976597.12</v>
      </c>
      <c r="H82" s="138">
        <v>5698402.88</v>
      </c>
      <c r="I82" s="138">
        <f>SUM(I81+I80+I79+I78+I77+I76+I75+I74+I73+I70+I69+I68+I67+I66+I65+I64+I63+I62+I61+I60+I59+I58+I57+I56+I55+I54+I53+I52+I51+I50+I49+I48+I47+I45+I44+I43)</f>
        <v>0</v>
      </c>
      <c r="J82" s="138">
        <f>SUM(J81+J80+J79+J78+J77+J76+J75+J74+J73+J70+J69+J68+J67+J66+J65+J64+J63+J62+J61+J60+J59+J58+J57+J56+J55+J54+J53+J52+J51+J50+J49+J48+J47+J45+J44+J43)</f>
        <v>0</v>
      </c>
      <c r="K82" s="139"/>
      <c r="L82" s="14"/>
    </row>
    <row r="83" spans="1:11" ht="17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31.5" customHeight="1">
      <c r="A84" s="167" t="s">
        <v>21</v>
      </c>
      <c r="B84" s="167"/>
      <c r="C84" s="167"/>
      <c r="D84" s="167"/>
      <c r="E84" s="167"/>
      <c r="F84" s="15">
        <f>SUM(F82+F40+F32)</f>
        <v>14761356.200000001</v>
      </c>
      <c r="G84" s="147">
        <f>SUM(G82+G40+G32)</f>
        <v>8959474.42</v>
      </c>
      <c r="H84" s="147">
        <f>SUM(H82+H40+H32)</f>
        <v>5798402.88</v>
      </c>
      <c r="I84" s="15">
        <f>SUM(I82+I40+I32)</f>
        <v>0</v>
      </c>
      <c r="J84" s="15">
        <f>SUM(J82+J40+J32)</f>
        <v>3478.9</v>
      </c>
      <c r="K84" s="122"/>
    </row>
    <row r="85" spans="1:11" ht="31.5" customHeight="1">
      <c r="A85" s="53"/>
      <c r="B85" s="53"/>
      <c r="C85" s="53"/>
      <c r="D85" s="102"/>
      <c r="E85" s="102"/>
      <c r="F85" s="96"/>
      <c r="G85" s="96"/>
      <c r="H85" s="54"/>
      <c r="I85" s="54"/>
      <c r="J85" s="54"/>
      <c r="K85" s="53"/>
    </row>
    <row r="86" spans="1:11" ht="21" customHeight="1">
      <c r="A86" s="10"/>
      <c r="B86" s="10"/>
      <c r="C86" s="151" t="s">
        <v>97</v>
      </c>
      <c r="D86" s="112"/>
      <c r="E86" s="112"/>
      <c r="F86" s="97"/>
      <c r="G86" s="97"/>
      <c r="H86" s="11"/>
      <c r="I86" s="11"/>
      <c r="J86" s="11"/>
      <c r="K86" s="10"/>
    </row>
    <row r="87" spans="2:11" s="12" customFormat="1" ht="21" customHeight="1">
      <c r="B87" s="13"/>
      <c r="C87" s="152" t="s">
        <v>98</v>
      </c>
      <c r="D87" s="113"/>
      <c r="E87" s="114"/>
      <c r="F87" s="95"/>
      <c r="G87" s="95"/>
      <c r="H87" s="153" t="s">
        <v>83</v>
      </c>
      <c r="I87" s="153"/>
      <c r="J87" s="153"/>
      <c r="K87" s="6"/>
    </row>
    <row r="88" spans="3:10" ht="15">
      <c r="C88" s="16"/>
      <c r="D88" s="113"/>
      <c r="E88" s="113"/>
      <c r="H88" s="16"/>
      <c r="I88" s="16"/>
      <c r="J88" s="16"/>
    </row>
    <row r="89" spans="6:10" ht="15.75">
      <c r="F89" s="16"/>
      <c r="H89" s="153" t="s">
        <v>84</v>
      </c>
      <c r="I89" s="153"/>
      <c r="J89" s="154"/>
    </row>
    <row r="90" spans="6:10" ht="15.75">
      <c r="F90" s="16"/>
      <c r="H90" s="153"/>
      <c r="I90" s="153"/>
      <c r="J90" s="154"/>
    </row>
    <row r="91" spans="6:10" ht="15">
      <c r="F91" s="16"/>
      <c r="H91" s="51"/>
      <c r="I91" s="16"/>
      <c r="J91" s="16"/>
    </row>
    <row r="92" spans="6:10" ht="15">
      <c r="F92" s="16"/>
      <c r="H92" s="16"/>
      <c r="I92" s="16"/>
      <c r="J92" s="16"/>
    </row>
  </sheetData>
  <sheetProtection selectLockedCells="1" selectUnlockedCells="1"/>
  <mergeCells count="20">
    <mergeCell ref="A4:K4"/>
    <mergeCell ref="A6:A10"/>
    <mergeCell ref="B6:B10"/>
    <mergeCell ref="C6:C10"/>
    <mergeCell ref="D6:D10"/>
    <mergeCell ref="G6:J6"/>
    <mergeCell ref="E6:E10"/>
    <mergeCell ref="G7:J7"/>
    <mergeCell ref="H8:H10"/>
    <mergeCell ref="F6:F10"/>
    <mergeCell ref="A84:E84"/>
    <mergeCell ref="A32:E32"/>
    <mergeCell ref="A12:E12"/>
    <mergeCell ref="I8:I10"/>
    <mergeCell ref="K6:K10"/>
    <mergeCell ref="A82:E82"/>
    <mergeCell ref="A42:E42"/>
    <mergeCell ref="G8:G10"/>
    <mergeCell ref="J8:J10"/>
    <mergeCell ref="A40:E40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2020-11-02T08:12:47Z</cp:lastPrinted>
  <dcterms:created xsi:type="dcterms:W3CDTF">2017-10-12T05:58:02Z</dcterms:created>
  <dcterms:modified xsi:type="dcterms:W3CDTF">2020-12-15T13:04:00Z</dcterms:modified>
  <cp:category/>
  <cp:version/>
  <cp:contentType/>
  <cp:contentStatus/>
</cp:coreProperties>
</file>