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4" activeTab="0"/>
  </bookViews>
  <sheets>
    <sheet name="zał. nr 7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<sst xmlns="http://schemas.openxmlformats.org/spreadsheetml/2006/main" count="88" uniqueCount="73">
  <si>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>Dział</t>
  </si>
  <si>
    <t>DOCHODY</t>
  </si>
  <si>
    <t>Lp.</t>
  </si>
  <si>
    <t>Nazwa</t>
  </si>
  <si>
    <t>Kwota</t>
  </si>
  <si>
    <t>I.</t>
  </si>
  <si>
    <t>II.</t>
  </si>
  <si>
    <t>WYDATKI</t>
  </si>
  <si>
    <t>756</t>
  </si>
  <si>
    <t>DOCHODY  OD  OSÓB  PRAWNYCH, OD  OSÓB FIZYCZNYCH  I  OD  INNYCH  JEDNOSTEK NIEPOSIADAJĄCYCH  OSOBOWOŚCI  PRAWNEJ ORAZ WYDATKI ZWIĄZANE Z ICH POBOREM</t>
  </si>
  <si>
    <t>851</t>
  </si>
  <si>
    <t>OCHRONA ZDROWIA</t>
  </si>
  <si>
    <t>85154</t>
  </si>
  <si>
    <t>Przeciwdziałanie alkoholizmowi</t>
  </si>
  <si>
    <t>Wpływy z innych opłat stanowiących dochody jednostek samorządu terytorialnego na podstawie ustaw</t>
  </si>
  <si>
    <t>Roz-dział</t>
  </si>
  <si>
    <t>§</t>
  </si>
  <si>
    <t>0480</t>
  </si>
  <si>
    <t>4210</t>
  </si>
  <si>
    <t>Zakup materiałów i wyposażenia</t>
  </si>
  <si>
    <t>4270</t>
  </si>
  <si>
    <t>4300</t>
  </si>
  <si>
    <t>Zakup usług remontowych</t>
  </si>
  <si>
    <t>Zakup usług pozostałych</t>
  </si>
  <si>
    <t>4260</t>
  </si>
  <si>
    <t>4430</t>
  </si>
  <si>
    <t>Różne opłaty i składki</t>
  </si>
  <si>
    <t>4110</t>
  </si>
  <si>
    <t>4120</t>
  </si>
  <si>
    <t>4170</t>
  </si>
  <si>
    <t>Składki na ubezpieczenia społeczne</t>
  </si>
  <si>
    <t>Składki na Fundusz Pracy</t>
  </si>
  <si>
    <t>Wynagrodzenia bezosobowe</t>
  </si>
  <si>
    <t>4010</t>
  </si>
  <si>
    <t>4040</t>
  </si>
  <si>
    <t>4410</t>
  </si>
  <si>
    <t>4440</t>
  </si>
  <si>
    <t>4700</t>
  </si>
  <si>
    <t>Wynagrodzenia osobowe pracowników</t>
  </si>
  <si>
    <t>Dodatkowe wynagrodzenie roczne</t>
  </si>
  <si>
    <t>Podróże służbowe krajowe</t>
  </si>
  <si>
    <t>Odpisy na zakładowy fundusz świadczeń socjalnych</t>
  </si>
  <si>
    <t>Szkolenia pracowników niebędących członkami korpusu służby cywilnej</t>
  </si>
  <si>
    <t>3020</t>
  </si>
  <si>
    <t>4280</t>
  </si>
  <si>
    <t>Zakup usług zdrowotnych</t>
  </si>
  <si>
    <t>Zakup energii</t>
  </si>
  <si>
    <t>4240</t>
  </si>
  <si>
    <t>3110</t>
  </si>
  <si>
    <t>Świadczenia społeczne</t>
  </si>
  <si>
    <t>4220</t>
  </si>
  <si>
    <t>Zakup środków żywności</t>
  </si>
  <si>
    <t>4480</t>
  </si>
  <si>
    <t>Podatek od nieruchomości</t>
  </si>
  <si>
    <t>Wpływy z opłat za zezwolenia na sprzedaż napojów alkoholowych</t>
  </si>
  <si>
    <t>Wydatki osobowe niezliczone do wynagrodzeń</t>
  </si>
  <si>
    <t>Zakup środków dydaktycznych i książek</t>
  </si>
  <si>
    <t>4360</t>
  </si>
  <si>
    <t xml:space="preserve">Opłaty z tytułu zakupu usług telekomunikacyjnych </t>
  </si>
  <si>
    <t>4400</t>
  </si>
  <si>
    <t>6050</t>
  </si>
  <si>
    <t>Opłaty za administrowanie i czynsze za budynki, lokale i pomieszczenia garażowe</t>
  </si>
  <si>
    <t>Wydatki inwestycyjne jednostek budżetowych</t>
  </si>
  <si>
    <t>Dochody z tytułu wydawania zezwoleń na sprzedaż napojów alkoholowych oraz wydatki na realizację zadań określonych                  w gminnym programie profilaktyki i rozwiązywania problemów alkoholowych</t>
  </si>
  <si>
    <t>Wyszczegól-nienie</t>
  </si>
  <si>
    <t>plan</t>
  </si>
  <si>
    <t>zmiana</t>
  </si>
  <si>
    <t>po zmianie</t>
  </si>
  <si>
    <t>Zwiekszenie planu wydatków w kwocie 379.102,22 zł dotyczy niewykorzystanych środków z roku 2019</t>
  </si>
  <si>
    <t>Załącznik Nr 6 do</t>
  </si>
  <si>
    <t>Uchwały Nr</t>
  </si>
  <si>
    <t>Rady Miejskiej w Serocku</t>
  </si>
  <si>
    <t>z dnia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</si>
</sst>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9"/>
      <name val="Arial CE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9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" fontId="10" fillId="33" borderId="15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" fontId="1" fillId="34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 shrinkToFit="1"/>
    </xf>
    <xf numFmtId="4" fontId="1" fillId="34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4" fontId="9" fillId="32" borderId="15" xfId="0" applyNumberFormat="1" applyFont="1" applyFill="1" applyBorder="1" applyAlignment="1">
      <alignment vertical="center"/>
    </xf>
    <xf numFmtId="0" fontId="9" fillId="32" borderId="16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 shrinkToFit="1"/>
    </xf>
    <xf numFmtId="4" fontId="11" fillId="34" borderId="12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4" fontId="49" fillId="0" borderId="0" xfId="0" applyNumberFormat="1" applyFont="1" applyAlignment="1">
      <alignment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32" borderId="20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32" borderId="32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9" fillId="32" borderId="15" xfId="0" applyNumberFormat="1" applyFont="1" applyFill="1" applyBorder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/>
    </xf>
    <xf numFmtId="49" fontId="9" fillId="32" borderId="19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9" xfId="0" applyFont="1" applyFill="1" applyBorder="1" applyAlignment="1">
      <alignment horizontal="left" vertical="center" wrapText="1" shrinkToFit="1"/>
    </xf>
    <xf numFmtId="4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4" fontId="1" fillId="34" borderId="0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vertical="center" wrapText="1" shrinkToFit="1"/>
    </xf>
    <xf numFmtId="4" fontId="1" fillId="34" borderId="18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7">
      <selection activeCell="N15" sqref="N15"/>
    </sheetView>
  </sheetViews>
  <sheetFormatPr defaultColWidth="9.140625" defaultRowHeight="12.75"/>
  <cols>
    <col min="1" max="1" width="3.421875" style="1" customWidth="1"/>
    <col min="2" max="2" width="6.140625" style="1" customWidth="1"/>
    <col min="3" max="3" width="6.57421875" style="1" customWidth="1"/>
    <col min="4" max="4" width="4.7109375" style="1" customWidth="1"/>
    <col min="5" max="5" width="53.28125" style="1" customWidth="1"/>
    <col min="6" max="6" width="12.8515625" style="1" customWidth="1"/>
    <col min="7" max="7" width="15.28125" style="1" customWidth="1"/>
    <col min="8" max="16384" width="9.140625" style="1" customWidth="1"/>
  </cols>
  <sheetData>
    <row r="1" ht="15" customHeight="1">
      <c r="F1" s="38" t="s">
        <v>69</v>
      </c>
    </row>
    <row r="2" ht="15" customHeight="1">
      <c r="F2" s="38" t="s">
        <v>70</v>
      </c>
    </row>
    <row r="3" spans="1:7" ht="15" customHeight="1">
      <c r="A3" s="4"/>
      <c r="B3" s="4"/>
      <c r="C3" s="4"/>
      <c r="D3" s="4"/>
      <c r="E3" s="37"/>
      <c r="F3" s="59" t="s">
        <v>71</v>
      </c>
      <c r="G3" s="59"/>
    </row>
    <row r="4" spans="1:7" ht="15" customHeight="1">
      <c r="A4" s="4"/>
      <c r="B4" s="4"/>
      <c r="C4" s="4"/>
      <c r="D4" s="4"/>
      <c r="E4" s="38"/>
      <c r="F4" s="38" t="s">
        <v>72</v>
      </c>
      <c r="G4" s="4"/>
    </row>
    <row r="5" spans="1:7" ht="6" customHeight="1">
      <c r="A5" s="4"/>
      <c r="B5" s="4"/>
      <c r="C5" s="4"/>
      <c r="D5" s="4"/>
      <c r="E5" s="4"/>
      <c r="F5" s="4"/>
      <c r="G5" s="4"/>
    </row>
    <row r="6" spans="1:7" ht="30" customHeight="1">
      <c r="A6" s="69" t="s">
        <v>63</v>
      </c>
      <c r="B6" s="69"/>
      <c r="C6" s="69"/>
      <c r="D6" s="69"/>
      <c r="E6" s="69"/>
      <c r="F6" s="69"/>
      <c r="G6" s="69"/>
    </row>
    <row r="7" spans="1:7" ht="12.75" customHeight="1">
      <c r="A7" s="5"/>
      <c r="B7" s="5"/>
      <c r="C7" s="5"/>
      <c r="D7" s="5"/>
      <c r="E7" s="5"/>
      <c r="F7" s="5"/>
      <c r="G7" s="6"/>
    </row>
    <row r="8" spans="1:8" ht="27" customHeight="1">
      <c r="A8" s="39" t="s">
        <v>2</v>
      </c>
      <c r="B8" s="39" t="s">
        <v>0</v>
      </c>
      <c r="C8" s="40" t="s">
        <v>15</v>
      </c>
      <c r="D8" s="39" t="s">
        <v>16</v>
      </c>
      <c r="E8" s="39" t="s">
        <v>3</v>
      </c>
      <c r="F8" s="40" t="s">
        <v>64</v>
      </c>
      <c r="G8" s="39" t="s">
        <v>4</v>
      </c>
      <c r="H8" s="2"/>
    </row>
    <row r="9" spans="1:8" ht="16.5" customHeight="1">
      <c r="A9" s="114">
        <v>1</v>
      </c>
      <c r="B9" s="114">
        <v>2</v>
      </c>
      <c r="C9" s="114">
        <v>3</v>
      </c>
      <c r="D9" s="114">
        <v>4</v>
      </c>
      <c r="E9" s="114">
        <v>5</v>
      </c>
      <c r="F9" s="114">
        <v>6</v>
      </c>
      <c r="G9" s="114">
        <v>7</v>
      </c>
      <c r="H9" s="2"/>
    </row>
    <row r="10" spans="1:7" ht="18.75" customHeight="1" thickBot="1">
      <c r="A10" s="12" t="s">
        <v>5</v>
      </c>
      <c r="B10" s="70" t="s">
        <v>1</v>
      </c>
      <c r="C10" s="71"/>
      <c r="D10" s="71"/>
      <c r="E10" s="71"/>
      <c r="F10" s="71"/>
      <c r="G10" s="72"/>
    </row>
    <row r="11" spans="1:7" ht="6.75" customHeight="1">
      <c r="A11" s="13"/>
      <c r="B11" s="14"/>
      <c r="C11" s="14"/>
      <c r="D11" s="14"/>
      <c r="E11" s="14"/>
      <c r="F11" s="14"/>
      <c r="G11" s="14"/>
    </row>
    <row r="12" spans="1:7" ht="39.75" customHeight="1">
      <c r="A12" s="15">
        <v>1</v>
      </c>
      <c r="B12" s="16" t="s">
        <v>8</v>
      </c>
      <c r="C12" s="76" t="s">
        <v>9</v>
      </c>
      <c r="D12" s="77"/>
      <c r="E12" s="78"/>
      <c r="F12" s="42"/>
      <c r="G12" s="17">
        <f>SUM(G13)</f>
        <v>700000</v>
      </c>
    </row>
    <row r="13" spans="1:7" ht="30.75" customHeight="1">
      <c r="A13" s="15"/>
      <c r="B13" s="18"/>
      <c r="C13" s="19">
        <v>75618</v>
      </c>
      <c r="D13" s="79" t="s">
        <v>14</v>
      </c>
      <c r="E13" s="80"/>
      <c r="F13" s="41"/>
      <c r="G13" s="20">
        <f>SUM(G14)</f>
        <v>700000</v>
      </c>
    </row>
    <row r="14" spans="1:7" ht="17.25" customHeight="1">
      <c r="A14" s="15"/>
      <c r="B14" s="18"/>
      <c r="C14" s="15"/>
      <c r="D14" s="21" t="s">
        <v>17</v>
      </c>
      <c r="E14" s="22" t="s">
        <v>54</v>
      </c>
      <c r="F14" s="22"/>
      <c r="G14" s="23">
        <v>700000</v>
      </c>
    </row>
    <row r="15" spans="1:7" ht="17.25" customHeight="1" thickBot="1">
      <c r="A15" s="24"/>
      <c r="B15" s="25"/>
      <c r="C15" s="25"/>
      <c r="D15" s="25"/>
      <c r="E15" s="25"/>
      <c r="F15" s="25"/>
      <c r="G15" s="25"/>
    </row>
    <row r="16" spans="1:7" ht="17.25" customHeight="1" thickBot="1">
      <c r="A16" s="26" t="s">
        <v>6</v>
      </c>
      <c r="B16" s="73" t="s">
        <v>7</v>
      </c>
      <c r="C16" s="74"/>
      <c r="D16" s="74"/>
      <c r="E16" s="74"/>
      <c r="F16" s="74"/>
      <c r="G16" s="75"/>
    </row>
    <row r="17" spans="1:7" ht="17.25" customHeight="1">
      <c r="A17" s="27"/>
      <c r="B17" s="28"/>
      <c r="C17" s="28"/>
      <c r="D17" s="28"/>
      <c r="E17" s="28"/>
      <c r="F17" s="28"/>
      <c r="G17" s="28"/>
    </row>
    <row r="18" spans="1:7" ht="17.25" customHeight="1">
      <c r="A18" s="58">
        <v>1</v>
      </c>
      <c r="B18" s="87" t="s">
        <v>10</v>
      </c>
      <c r="C18" s="60" t="s">
        <v>11</v>
      </c>
      <c r="D18" s="61"/>
      <c r="E18" s="62"/>
      <c r="F18" s="45" t="s">
        <v>65</v>
      </c>
      <c r="G18" s="17">
        <f>SUM(G21)</f>
        <v>1075000</v>
      </c>
    </row>
    <row r="19" spans="1:7" ht="17.25" customHeight="1">
      <c r="A19" s="58"/>
      <c r="B19" s="88"/>
      <c r="C19" s="63"/>
      <c r="D19" s="64"/>
      <c r="E19" s="65"/>
      <c r="F19" s="46" t="s">
        <v>66</v>
      </c>
      <c r="G19" s="44">
        <f>SUM(G22)</f>
        <v>0</v>
      </c>
    </row>
    <row r="20" spans="1:7" ht="17.25" customHeight="1">
      <c r="A20" s="58"/>
      <c r="B20" s="89"/>
      <c r="C20" s="66"/>
      <c r="D20" s="67"/>
      <c r="E20" s="68"/>
      <c r="F20" s="46" t="s">
        <v>67</v>
      </c>
      <c r="G20" s="44">
        <f>SUM(G18+G19)</f>
        <v>1075000</v>
      </c>
    </row>
    <row r="21" spans="1:7" ht="17.25" customHeight="1">
      <c r="A21" s="58"/>
      <c r="B21" s="99"/>
      <c r="C21" s="96" t="s">
        <v>12</v>
      </c>
      <c r="D21" s="90" t="s">
        <v>13</v>
      </c>
      <c r="E21" s="91"/>
      <c r="F21" s="43" t="s">
        <v>65</v>
      </c>
      <c r="G21" s="29">
        <f>SUM(G24+G25+G26+G27+G28+G31+G32+G35+G38+G39+G40+G43+G44+G45+G49+G50+G51+G52+G53+G54+G55+G56)</f>
        <v>1075000</v>
      </c>
    </row>
    <row r="22" spans="1:7" ht="17.25" customHeight="1">
      <c r="A22" s="58"/>
      <c r="B22" s="100"/>
      <c r="C22" s="97"/>
      <c r="D22" s="92"/>
      <c r="E22" s="93"/>
      <c r="F22" s="43" t="s">
        <v>66</v>
      </c>
      <c r="G22" s="29">
        <f>SUM(G29+G33+G36+G41)</f>
        <v>0</v>
      </c>
    </row>
    <row r="23" spans="1:7" ht="17.25" customHeight="1">
      <c r="A23" s="58"/>
      <c r="B23" s="100"/>
      <c r="C23" s="98"/>
      <c r="D23" s="94"/>
      <c r="E23" s="95"/>
      <c r="F23" s="43" t="s">
        <v>67</v>
      </c>
      <c r="G23" s="29">
        <f>SUM(G21+G22)</f>
        <v>1075000</v>
      </c>
    </row>
    <row r="24" spans="1:7" ht="17.25" customHeight="1">
      <c r="A24" s="58"/>
      <c r="B24" s="100"/>
      <c r="C24" s="84"/>
      <c r="D24" s="21" t="s">
        <v>43</v>
      </c>
      <c r="E24" s="30" t="s">
        <v>55</v>
      </c>
      <c r="F24" s="30"/>
      <c r="G24" s="31">
        <v>500</v>
      </c>
    </row>
    <row r="25" spans="1:7" ht="17.25" customHeight="1">
      <c r="A25" s="58"/>
      <c r="B25" s="100"/>
      <c r="C25" s="85"/>
      <c r="D25" s="21" t="s">
        <v>48</v>
      </c>
      <c r="E25" s="30" t="s">
        <v>49</v>
      </c>
      <c r="F25" s="30"/>
      <c r="G25" s="31">
        <v>6000</v>
      </c>
    </row>
    <row r="26" spans="1:7" ht="17.25" customHeight="1">
      <c r="A26" s="58"/>
      <c r="B26" s="100"/>
      <c r="C26" s="85"/>
      <c r="D26" s="21" t="s">
        <v>33</v>
      </c>
      <c r="E26" s="32" t="s">
        <v>38</v>
      </c>
      <c r="F26" s="32"/>
      <c r="G26" s="31">
        <v>175000</v>
      </c>
    </row>
    <row r="27" spans="1:7" ht="17.25" customHeight="1">
      <c r="A27" s="58"/>
      <c r="B27" s="100"/>
      <c r="C27" s="85"/>
      <c r="D27" s="21" t="s">
        <v>34</v>
      </c>
      <c r="E27" s="32" t="s">
        <v>39</v>
      </c>
      <c r="F27" s="32"/>
      <c r="G27" s="31">
        <v>14100</v>
      </c>
    </row>
    <row r="28" spans="1:7" ht="17.25" customHeight="1">
      <c r="A28" s="58"/>
      <c r="B28" s="100"/>
      <c r="C28" s="85"/>
      <c r="D28" s="84" t="s">
        <v>27</v>
      </c>
      <c r="E28" s="102" t="s">
        <v>30</v>
      </c>
      <c r="F28" s="32" t="s">
        <v>65</v>
      </c>
      <c r="G28" s="31">
        <v>36500</v>
      </c>
    </row>
    <row r="29" spans="1:7" ht="17.25" customHeight="1">
      <c r="A29" s="58"/>
      <c r="B29" s="100"/>
      <c r="C29" s="85"/>
      <c r="D29" s="85"/>
      <c r="E29" s="103"/>
      <c r="F29" s="32" t="s">
        <v>66</v>
      </c>
      <c r="G29" s="31">
        <v>4500</v>
      </c>
    </row>
    <row r="30" spans="1:7" ht="17.25" customHeight="1">
      <c r="A30" s="58"/>
      <c r="B30" s="100"/>
      <c r="C30" s="85"/>
      <c r="D30" s="86"/>
      <c r="E30" s="104"/>
      <c r="F30" s="47" t="s">
        <v>67</v>
      </c>
      <c r="G30" s="48">
        <f>SUM(G28+G29)</f>
        <v>41000</v>
      </c>
    </row>
    <row r="31" spans="1:7" ht="17.25" customHeight="1">
      <c r="A31" s="58"/>
      <c r="B31" s="100"/>
      <c r="C31" s="85"/>
      <c r="D31" s="21" t="s">
        <v>28</v>
      </c>
      <c r="E31" s="32" t="s">
        <v>31</v>
      </c>
      <c r="F31" s="32"/>
      <c r="G31" s="31">
        <v>5000</v>
      </c>
    </row>
    <row r="32" spans="1:7" ht="17.25" customHeight="1">
      <c r="A32" s="58"/>
      <c r="B32" s="100"/>
      <c r="C32" s="85"/>
      <c r="D32" s="84" t="s">
        <v>29</v>
      </c>
      <c r="E32" s="102" t="s">
        <v>32</v>
      </c>
      <c r="F32" s="32" t="s">
        <v>65</v>
      </c>
      <c r="G32" s="31">
        <v>127500</v>
      </c>
    </row>
    <row r="33" spans="1:7" ht="17.25" customHeight="1">
      <c r="A33" s="58"/>
      <c r="B33" s="100"/>
      <c r="C33" s="85"/>
      <c r="D33" s="85"/>
      <c r="E33" s="103"/>
      <c r="F33" s="32" t="s">
        <v>66</v>
      </c>
      <c r="G33" s="31">
        <v>-9500</v>
      </c>
    </row>
    <row r="34" spans="1:7" ht="17.25" customHeight="1">
      <c r="A34" s="58"/>
      <c r="B34" s="100"/>
      <c r="C34" s="85"/>
      <c r="D34" s="86"/>
      <c r="E34" s="104"/>
      <c r="F34" s="47" t="s">
        <v>67</v>
      </c>
      <c r="G34" s="48">
        <f>SUM(G32+G33)</f>
        <v>118000</v>
      </c>
    </row>
    <row r="35" spans="1:7" ht="17.25" customHeight="1">
      <c r="A35" s="58"/>
      <c r="B35" s="100"/>
      <c r="C35" s="85"/>
      <c r="D35" s="84" t="s">
        <v>18</v>
      </c>
      <c r="E35" s="81" t="s">
        <v>19</v>
      </c>
      <c r="F35" s="32" t="s">
        <v>65</v>
      </c>
      <c r="G35" s="31">
        <v>19978</v>
      </c>
    </row>
    <row r="36" spans="1:7" ht="17.25" customHeight="1">
      <c r="A36" s="58"/>
      <c r="B36" s="100"/>
      <c r="C36" s="85"/>
      <c r="D36" s="85"/>
      <c r="E36" s="82"/>
      <c r="F36" s="32" t="s">
        <v>66</v>
      </c>
      <c r="G36" s="31">
        <v>2000</v>
      </c>
    </row>
    <row r="37" spans="1:7" ht="17.25" customHeight="1">
      <c r="A37" s="58"/>
      <c r="B37" s="100"/>
      <c r="C37" s="85"/>
      <c r="D37" s="86"/>
      <c r="E37" s="83"/>
      <c r="F37" s="47" t="s">
        <v>67</v>
      </c>
      <c r="G37" s="48">
        <f>SUM(G35+G36)</f>
        <v>21978</v>
      </c>
    </row>
    <row r="38" spans="1:7" ht="17.25" customHeight="1">
      <c r="A38" s="58"/>
      <c r="B38" s="100"/>
      <c r="C38" s="85"/>
      <c r="D38" s="21" t="s">
        <v>50</v>
      </c>
      <c r="E38" s="30" t="s">
        <v>51</v>
      </c>
      <c r="F38" s="30"/>
      <c r="G38" s="31">
        <v>7745</v>
      </c>
    </row>
    <row r="39" spans="1:7" ht="17.25" customHeight="1">
      <c r="A39" s="58"/>
      <c r="B39" s="100"/>
      <c r="C39" s="85"/>
      <c r="D39" s="34" t="s">
        <v>47</v>
      </c>
      <c r="E39" s="49" t="s">
        <v>56</v>
      </c>
      <c r="F39" s="49"/>
      <c r="G39" s="36">
        <v>4000</v>
      </c>
    </row>
    <row r="40" spans="1:7" ht="17.25" customHeight="1">
      <c r="A40" s="58"/>
      <c r="B40" s="100"/>
      <c r="C40" s="85"/>
      <c r="D40" s="84" t="s">
        <v>24</v>
      </c>
      <c r="E40" s="81" t="s">
        <v>46</v>
      </c>
      <c r="F40" s="32" t="s">
        <v>65</v>
      </c>
      <c r="G40" s="31">
        <v>17000</v>
      </c>
    </row>
    <row r="41" spans="1:7" ht="17.25" customHeight="1">
      <c r="A41" s="58"/>
      <c r="B41" s="100"/>
      <c r="C41" s="85"/>
      <c r="D41" s="85"/>
      <c r="E41" s="82"/>
      <c r="F41" s="32" t="s">
        <v>66</v>
      </c>
      <c r="G41" s="31">
        <v>3000</v>
      </c>
    </row>
    <row r="42" spans="1:7" ht="17.25" customHeight="1">
      <c r="A42" s="58"/>
      <c r="B42" s="100"/>
      <c r="C42" s="85"/>
      <c r="D42" s="86"/>
      <c r="E42" s="83"/>
      <c r="F42" s="47" t="s">
        <v>67</v>
      </c>
      <c r="G42" s="48">
        <f>SUM(G40+G41)</f>
        <v>20000</v>
      </c>
    </row>
    <row r="43" spans="1:7" ht="17.25" customHeight="1">
      <c r="A43" s="58"/>
      <c r="B43" s="100"/>
      <c r="C43" s="85"/>
      <c r="D43" s="21" t="s">
        <v>20</v>
      </c>
      <c r="E43" s="33" t="s">
        <v>22</v>
      </c>
      <c r="F43" s="33"/>
      <c r="G43" s="31">
        <v>6000</v>
      </c>
    </row>
    <row r="44" spans="1:7" ht="17.25" customHeight="1">
      <c r="A44" s="58"/>
      <c r="B44" s="100"/>
      <c r="C44" s="85"/>
      <c r="D44" s="34" t="s">
        <v>44</v>
      </c>
      <c r="E44" s="51" t="s">
        <v>45</v>
      </c>
      <c r="F44" s="51"/>
      <c r="G44" s="36">
        <v>500</v>
      </c>
    </row>
    <row r="45" spans="1:7" ht="17.25" customHeight="1">
      <c r="A45" s="58"/>
      <c r="B45" s="101"/>
      <c r="C45" s="86"/>
      <c r="D45" s="34" t="s">
        <v>21</v>
      </c>
      <c r="E45" s="51" t="s">
        <v>23</v>
      </c>
      <c r="F45" s="35"/>
      <c r="G45" s="36">
        <v>129792</v>
      </c>
    </row>
    <row r="46" spans="1:7" ht="17.25" customHeight="1">
      <c r="A46" s="111"/>
      <c r="B46" s="111"/>
      <c r="C46" s="111"/>
      <c r="D46" s="50"/>
      <c r="E46" s="56"/>
      <c r="F46" s="112"/>
      <c r="G46" s="113"/>
    </row>
    <row r="47" spans="1:7" ht="17.25" customHeight="1">
      <c r="A47" s="106"/>
      <c r="B47" s="106"/>
      <c r="C47" s="106"/>
      <c r="D47" s="107"/>
      <c r="E47" s="108"/>
      <c r="F47" s="109"/>
      <c r="G47" s="110"/>
    </row>
    <row r="48" spans="1:7" ht="17.25" customHeight="1">
      <c r="A48" s="114">
        <v>1</v>
      </c>
      <c r="B48" s="114">
        <v>2</v>
      </c>
      <c r="C48" s="114">
        <v>3</v>
      </c>
      <c r="D48" s="114">
        <v>4</v>
      </c>
      <c r="E48" s="114">
        <v>5</v>
      </c>
      <c r="F48" s="114">
        <v>6</v>
      </c>
      <c r="G48" s="114">
        <v>7</v>
      </c>
    </row>
    <row r="49" spans="1:7" ht="17.25" customHeight="1">
      <c r="A49" s="14"/>
      <c r="B49" s="14"/>
      <c r="C49" s="14"/>
      <c r="D49" s="34" t="s">
        <v>57</v>
      </c>
      <c r="E49" s="35" t="s">
        <v>58</v>
      </c>
      <c r="F49" s="35"/>
      <c r="G49" s="36">
        <v>3500</v>
      </c>
    </row>
    <row r="50" spans="1:7" ht="26.25" customHeight="1">
      <c r="A50" s="14"/>
      <c r="B50" s="14"/>
      <c r="C50" s="14"/>
      <c r="D50" s="34" t="s">
        <v>59</v>
      </c>
      <c r="E50" s="52" t="s">
        <v>61</v>
      </c>
      <c r="F50" s="32"/>
      <c r="G50" s="36">
        <v>11000</v>
      </c>
    </row>
    <row r="51" spans="1:7" ht="17.25" customHeight="1">
      <c r="A51" s="14"/>
      <c r="B51" s="14"/>
      <c r="C51" s="14"/>
      <c r="D51" s="21" t="s">
        <v>35</v>
      </c>
      <c r="E51" s="32" t="s">
        <v>40</v>
      </c>
      <c r="F51" s="32"/>
      <c r="G51" s="31">
        <v>2000</v>
      </c>
    </row>
    <row r="52" spans="1:7" ht="17.25" customHeight="1">
      <c r="A52" s="14"/>
      <c r="B52" s="14"/>
      <c r="C52" s="14"/>
      <c r="D52" s="21" t="s">
        <v>25</v>
      </c>
      <c r="E52" s="30" t="s">
        <v>26</v>
      </c>
      <c r="F52" s="30"/>
      <c r="G52" s="31">
        <v>500</v>
      </c>
    </row>
    <row r="53" spans="1:7" ht="17.25" customHeight="1">
      <c r="A53" s="14"/>
      <c r="B53" s="14"/>
      <c r="C53" s="14"/>
      <c r="D53" s="34" t="s">
        <v>36</v>
      </c>
      <c r="E53" s="52" t="s">
        <v>41</v>
      </c>
      <c r="F53" s="32"/>
      <c r="G53" s="36">
        <v>5685</v>
      </c>
    </row>
    <row r="54" spans="1:7" ht="17.25" customHeight="1">
      <c r="A54" s="14"/>
      <c r="B54" s="14"/>
      <c r="C54" s="14"/>
      <c r="D54" s="21" t="s">
        <v>52</v>
      </c>
      <c r="E54" s="32" t="s">
        <v>53</v>
      </c>
      <c r="F54" s="32"/>
      <c r="G54" s="105">
        <v>1200</v>
      </c>
    </row>
    <row r="55" spans="1:7" ht="17.25" customHeight="1">
      <c r="A55" s="14"/>
      <c r="B55" s="14"/>
      <c r="C55" s="14"/>
      <c r="D55" s="21" t="s">
        <v>37</v>
      </c>
      <c r="E55" s="32" t="s">
        <v>42</v>
      </c>
      <c r="F55" s="32"/>
      <c r="G55" s="105">
        <v>1500</v>
      </c>
    </row>
    <row r="56" spans="1:7" ht="17.25" customHeight="1">
      <c r="A56" s="55"/>
      <c r="B56" s="55"/>
      <c r="C56" s="55"/>
      <c r="D56" s="21" t="s">
        <v>60</v>
      </c>
      <c r="E56" s="53" t="s">
        <v>62</v>
      </c>
      <c r="F56" s="32"/>
      <c r="G56" s="105">
        <v>500000</v>
      </c>
    </row>
    <row r="57" spans="5:9" ht="15.75" customHeight="1">
      <c r="E57" s="10"/>
      <c r="F57" s="10"/>
      <c r="G57" s="54"/>
      <c r="H57" s="9"/>
      <c r="I57" s="8"/>
    </row>
    <row r="58" spans="5:9" ht="8.25" customHeight="1">
      <c r="E58" s="3"/>
      <c r="F58" s="3"/>
      <c r="G58" s="7"/>
      <c r="H58" s="7"/>
      <c r="I58" s="7"/>
    </row>
    <row r="59" spans="1:9" ht="12.75">
      <c r="A59" s="57" t="s">
        <v>68</v>
      </c>
      <c r="B59" s="57"/>
      <c r="C59" s="57"/>
      <c r="D59" s="57"/>
      <c r="E59" s="57"/>
      <c r="F59" s="57"/>
      <c r="G59" s="57"/>
      <c r="H59" s="9"/>
      <c r="I59" s="9"/>
    </row>
    <row r="60" spans="1:7" ht="12.75">
      <c r="A60" s="57"/>
      <c r="B60" s="57"/>
      <c r="C60" s="57"/>
      <c r="D60" s="57"/>
      <c r="E60" s="57"/>
      <c r="F60" s="57"/>
      <c r="G60" s="57"/>
    </row>
    <row r="61" spans="1:7" ht="12.75">
      <c r="A61" s="57"/>
      <c r="B61" s="57"/>
      <c r="C61" s="57"/>
      <c r="D61" s="57"/>
      <c r="E61" s="57"/>
      <c r="F61" s="57"/>
      <c r="G61" s="57"/>
    </row>
    <row r="62" spans="1:7" ht="12.75">
      <c r="A62" s="57"/>
      <c r="B62" s="57"/>
      <c r="C62" s="57"/>
      <c r="D62" s="57"/>
      <c r="E62" s="57"/>
      <c r="F62" s="57"/>
      <c r="G62" s="57"/>
    </row>
    <row r="63" spans="5:6" ht="12.75">
      <c r="E63" s="11"/>
      <c r="F63" s="11"/>
    </row>
  </sheetData>
  <sheetProtection/>
  <mergeCells count="23">
    <mergeCell ref="E35:E37"/>
    <mergeCell ref="D35:D37"/>
    <mergeCell ref="C24:C45"/>
    <mergeCell ref="B21:B45"/>
    <mergeCell ref="A21:A45"/>
    <mergeCell ref="E40:E42"/>
    <mergeCell ref="D40:D42"/>
    <mergeCell ref="B18:B20"/>
    <mergeCell ref="D21:E23"/>
    <mergeCell ref="C21:C23"/>
    <mergeCell ref="D28:D30"/>
    <mergeCell ref="E28:E30"/>
    <mergeCell ref="E32:E34"/>
    <mergeCell ref="D32:D34"/>
    <mergeCell ref="A59:G62"/>
    <mergeCell ref="A18:A20"/>
    <mergeCell ref="F3:G3"/>
    <mergeCell ref="C18:E20"/>
    <mergeCell ref="A6:G6"/>
    <mergeCell ref="B10:G10"/>
    <mergeCell ref="B16:G16"/>
    <mergeCell ref="C12:E12"/>
    <mergeCell ref="D13:E13"/>
  </mergeCells>
  <printOptions/>
  <pageMargins left="0.1968503937007874" right="0.1968503937007874" top="0.1968503937007874" bottom="0.1968503937007874" header="0.5118110236220472" footer="0.31496062992125984"/>
  <pageSetup firstPageNumber="3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2020-09-23T10:08:58Z</cp:lastPrinted>
  <dcterms:created xsi:type="dcterms:W3CDTF">2009-10-15T10:17:39Z</dcterms:created>
  <dcterms:modified xsi:type="dcterms:W3CDTF">2020-09-23T10:09:01Z</dcterms:modified>
  <cp:category/>
  <cp:version/>
  <cp:contentType/>
  <cp:contentStatus/>
</cp:coreProperties>
</file>